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2" l="1"/>
  <c r="G45" i="2"/>
  <c r="G44" i="2"/>
  <c r="G43" i="2"/>
  <c r="G42" i="2"/>
  <c r="D44" i="2"/>
  <c r="D45" i="2"/>
  <c r="D43" i="2"/>
  <c r="D42" i="2"/>
  <c r="D46" i="2"/>
  <c r="G40" i="2"/>
  <c r="G39" i="2"/>
  <c r="G38" i="2"/>
  <c r="G36" i="2"/>
  <c r="D40" i="2"/>
  <c r="D39" i="2"/>
  <c r="D38" i="2"/>
  <c r="G37" i="2"/>
  <c r="D37" i="2"/>
  <c r="D36" i="2"/>
  <c r="G34" i="2" l="1"/>
  <c r="G33" i="2"/>
  <c r="G32" i="2"/>
  <c r="G31" i="2"/>
  <c r="G29" i="2"/>
  <c r="G28" i="2"/>
  <c r="G27" i="2"/>
  <c r="G26" i="2"/>
  <c r="G24" i="2"/>
  <c r="G23" i="2"/>
  <c r="G22" i="2"/>
  <c r="G21" i="2"/>
  <c r="D34" i="2"/>
  <c r="D33" i="2"/>
  <c r="D32" i="2"/>
  <c r="D31" i="2"/>
  <c r="D29" i="2"/>
  <c r="D28" i="2"/>
  <c r="D27" i="2"/>
  <c r="D26" i="2"/>
  <c r="D24" i="2"/>
  <c r="D23" i="2"/>
  <c r="D22" i="2"/>
  <c r="D21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 l="1"/>
</calcChain>
</file>

<file path=xl/sharedStrings.xml><?xml version="1.0" encoding="utf-8"?>
<sst xmlns="http://schemas.openxmlformats.org/spreadsheetml/2006/main" count="190" uniqueCount="86">
  <si>
    <t>DER</t>
  </si>
  <si>
    <t>ADHI 1</t>
  </si>
  <si>
    <t>EMITEN</t>
  </si>
  <si>
    <t>Nilai Perusahaan</t>
  </si>
  <si>
    <t>ADHI 4</t>
  </si>
  <si>
    <t>ADHI 2</t>
  </si>
  <si>
    <t>ADHI 3</t>
  </si>
  <si>
    <t>ADHI 5</t>
  </si>
  <si>
    <t>PGAS 1</t>
  </si>
  <si>
    <t>PGAS 2</t>
  </si>
  <si>
    <t>PGAS 3</t>
  </si>
  <si>
    <t>PGAS 4</t>
  </si>
  <si>
    <t>PGAS 5</t>
  </si>
  <si>
    <t>PTPP 1</t>
  </si>
  <si>
    <t>PTPP 2</t>
  </si>
  <si>
    <t>PTPP 3</t>
  </si>
  <si>
    <t>PTPP 4</t>
  </si>
  <si>
    <t>PTPP 5</t>
  </si>
  <si>
    <t>WIKA</t>
  </si>
  <si>
    <t>WSKT</t>
  </si>
  <si>
    <t>BBNI</t>
  </si>
  <si>
    <t>BBRI</t>
  </si>
  <si>
    <t>BBTN</t>
  </si>
  <si>
    <t>BMRI</t>
  </si>
  <si>
    <t>PTBA</t>
  </si>
  <si>
    <t>TINS</t>
  </si>
  <si>
    <t>SMBR</t>
  </si>
  <si>
    <t>JSMR</t>
  </si>
  <si>
    <t>4.66</t>
  </si>
  <si>
    <t>KAEF</t>
  </si>
  <si>
    <t>TLKM</t>
  </si>
  <si>
    <t>0.949799826</t>
  </si>
  <si>
    <t>0.962196629</t>
  </si>
  <si>
    <t>0.821056187</t>
  </si>
  <si>
    <t>0.901851943</t>
  </si>
  <si>
    <t>0.998598848</t>
  </si>
  <si>
    <t>0.841037727</t>
  </si>
  <si>
    <t>0.987899598</t>
  </si>
  <si>
    <t>0.997321366</t>
  </si>
  <si>
    <t>0.999920847</t>
  </si>
  <si>
    <t>0.984055608</t>
  </si>
  <si>
    <t>0.975625081</t>
  </si>
  <si>
    <t>0.50</t>
  </si>
  <si>
    <t>0.33</t>
  </si>
  <si>
    <t>0.40</t>
  </si>
  <si>
    <t>0.71</t>
  </si>
  <si>
    <t>0.43</t>
  </si>
  <si>
    <t>0.63</t>
  </si>
  <si>
    <t>0.57</t>
  </si>
  <si>
    <t>0.29</t>
  </si>
  <si>
    <t>0.17</t>
  </si>
  <si>
    <t>0.56</t>
  </si>
  <si>
    <t>0.55</t>
  </si>
  <si>
    <t>0.4</t>
  </si>
  <si>
    <t>KODE</t>
  </si>
  <si>
    <t>JUMLAH SAHAM BEREDAR</t>
  </si>
  <si>
    <t>MV</t>
  </si>
  <si>
    <t>DEBT</t>
  </si>
  <si>
    <t>ASSET</t>
  </si>
  <si>
    <t>Q</t>
  </si>
  <si>
    <t>PRICE</t>
  </si>
  <si>
    <t>inaf</t>
  </si>
  <si>
    <t>wskt</t>
  </si>
  <si>
    <t>ptpp</t>
  </si>
  <si>
    <t>wika</t>
  </si>
  <si>
    <t>adhi</t>
  </si>
  <si>
    <t>tlkm</t>
  </si>
  <si>
    <t>giaa</t>
  </si>
  <si>
    <t>jsmr</t>
  </si>
  <si>
    <t>pgas</t>
  </si>
  <si>
    <t>tins</t>
  </si>
  <si>
    <t>antm</t>
  </si>
  <si>
    <t>ptba</t>
  </si>
  <si>
    <t>kaef</t>
  </si>
  <si>
    <t>tkm</t>
  </si>
  <si>
    <t>0..925172979</t>
  </si>
  <si>
    <t>2-94336672</t>
  </si>
  <si>
    <t>smgr</t>
  </si>
  <si>
    <t>16,14</t>
  </si>
  <si>
    <t>15,18</t>
  </si>
  <si>
    <t>35,13</t>
  </si>
  <si>
    <t>19,28</t>
  </si>
  <si>
    <t>smbr</t>
  </si>
  <si>
    <t>Dewan komisaris independent</t>
  </si>
  <si>
    <t>Devidend Payout ratio</t>
  </si>
  <si>
    <t>2-946753672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</si>
</sst>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charset val="1"/>
      <scheme val="minor"/>
    </font>
    <font>
      <b/>
      <sz val="11.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3" fontId="0" fillId="0" borderId="0" xfId="0" applyNumberFormat="1"/>
    <xf numFmtId="0" fontId="3" fillId="0" borderId="0" xfId="0" applyFont="1"/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tabSelected="1" workbookViewId="0">
      <selection activeCell="F79" sqref="F79"/>
    </sheetView>
  </sheetViews>
  <sheetFormatPr defaultRowHeight="15" x14ac:dyDescent="0.25"/>
  <cols>
    <col min="1" max="1" width="10" customWidth="1"/>
    <col min="2" max="2" width="11.140625" customWidth="1"/>
    <col min="3" max="3" width="21.85546875" customWidth="1"/>
    <col min="4" max="4" width="20.140625" customWidth="1"/>
    <col min="5" max="5" width="26.7109375" customWidth="1"/>
    <col min="6" max="6" width="18.85546875" customWidth="1"/>
  </cols>
  <sheetData>
    <row r="1" spans="1:5" ht="15.75" x14ac:dyDescent="0.25">
      <c r="A1" s="13" t="s">
        <v>2</v>
      </c>
      <c r="B1" s="13" t="s">
        <v>0</v>
      </c>
      <c r="C1" s="13" t="s">
        <v>84</v>
      </c>
      <c r="D1" s="13" t="s">
        <v>3</v>
      </c>
      <c r="E1" s="13" t="s">
        <v>83</v>
      </c>
    </row>
    <row r="2" spans="1:5" ht="15.75" x14ac:dyDescent="0.25">
      <c r="A2" s="2" t="s">
        <v>1</v>
      </c>
      <c r="B2" s="2">
        <v>4.97</v>
      </c>
      <c r="C2" s="8">
        <v>19.7</v>
      </c>
      <c r="D2" s="14">
        <v>1431886543</v>
      </c>
      <c r="E2" s="7" t="s">
        <v>43</v>
      </c>
    </row>
    <row r="3" spans="1:5" ht="15.75" x14ac:dyDescent="0.25">
      <c r="A3" s="2" t="s">
        <v>5</v>
      </c>
      <c r="B3" s="2">
        <v>2.25</v>
      </c>
      <c r="C3" s="8">
        <v>20.14</v>
      </c>
      <c r="D3" s="5">
        <v>1146654529</v>
      </c>
      <c r="E3" s="4" t="s">
        <v>43</v>
      </c>
    </row>
    <row r="4" spans="1:5" ht="15.75" x14ac:dyDescent="0.25">
      <c r="A4" s="2" t="s">
        <v>6</v>
      </c>
      <c r="B4" s="2">
        <v>2.69</v>
      </c>
      <c r="C4" s="10">
        <v>30</v>
      </c>
      <c r="D4" s="14">
        <v>1097723022</v>
      </c>
      <c r="E4" s="7" t="s">
        <v>43</v>
      </c>
    </row>
    <row r="5" spans="1:5" ht="15.75" x14ac:dyDescent="0.25">
      <c r="A5" s="2" t="s">
        <v>4</v>
      </c>
      <c r="B5" s="2">
        <v>3.83</v>
      </c>
      <c r="C5" s="2">
        <v>20</v>
      </c>
      <c r="D5" s="14">
        <v>1029724777</v>
      </c>
      <c r="E5" s="7" t="s">
        <v>43</v>
      </c>
    </row>
    <row r="6" spans="1:5" ht="15.75" x14ac:dyDescent="0.25">
      <c r="A6" s="2" t="s">
        <v>7</v>
      </c>
      <c r="B6" s="2">
        <v>3.82</v>
      </c>
      <c r="C6" s="2">
        <v>20</v>
      </c>
      <c r="D6" s="14">
        <v>1029724777</v>
      </c>
      <c r="E6" s="15">
        <v>0.33</v>
      </c>
    </row>
    <row r="7" spans="1:5" ht="15.75" x14ac:dyDescent="0.25">
      <c r="A7" s="2" t="s">
        <v>8</v>
      </c>
      <c r="B7" s="3">
        <v>1.1000000000000001</v>
      </c>
      <c r="C7" s="2">
        <v>32.9</v>
      </c>
      <c r="D7" s="14">
        <v>2394849435</v>
      </c>
      <c r="E7" s="7" t="s">
        <v>42</v>
      </c>
    </row>
    <row r="8" spans="1:5" ht="15.75" x14ac:dyDescent="0.25">
      <c r="A8" s="2" t="s">
        <v>9</v>
      </c>
      <c r="B8" s="3">
        <v>1.1499999999999999</v>
      </c>
      <c r="C8" s="2">
        <v>15.3</v>
      </c>
      <c r="D8" s="14">
        <v>1246673123</v>
      </c>
      <c r="E8" s="7" t="s">
        <v>43</v>
      </c>
    </row>
    <row r="9" spans="1:5" ht="15.75" x14ac:dyDescent="0.25">
      <c r="A9" s="2" t="s">
        <v>10</v>
      </c>
      <c r="B9" s="3">
        <v>1.1599999999999999</v>
      </c>
      <c r="C9" s="2">
        <v>10.6</v>
      </c>
      <c r="D9" s="14">
        <v>1248926581</v>
      </c>
      <c r="E9" s="7" t="s">
        <v>49</v>
      </c>
    </row>
    <row r="10" spans="1:5" ht="15.75" x14ac:dyDescent="0.25">
      <c r="A10" s="2" t="s">
        <v>11</v>
      </c>
      <c r="B10" s="3">
        <v>0.97</v>
      </c>
      <c r="C10" s="2">
        <v>4.5999999999999996</v>
      </c>
      <c r="D10" s="4" t="s">
        <v>39</v>
      </c>
      <c r="E10" s="7" t="s">
        <v>43</v>
      </c>
    </row>
    <row r="11" spans="1:5" ht="15.75" x14ac:dyDescent="0.25">
      <c r="A11" s="2" t="s">
        <v>12</v>
      </c>
      <c r="B11" s="3">
        <v>1.01</v>
      </c>
      <c r="C11" s="2">
        <v>9.5</v>
      </c>
      <c r="D11" s="7">
        <v>1.5575402979999999</v>
      </c>
      <c r="E11" s="15">
        <v>0.4</v>
      </c>
    </row>
    <row r="12" spans="1:5" ht="15.75" x14ac:dyDescent="0.25">
      <c r="A12" s="2" t="s">
        <v>13</v>
      </c>
      <c r="B12" s="2">
        <v>5.1100000000000003</v>
      </c>
      <c r="C12" s="8">
        <v>19.95</v>
      </c>
      <c r="D12" s="14">
        <v>2021186581</v>
      </c>
      <c r="E12" s="7" t="s">
        <v>44</v>
      </c>
    </row>
    <row r="13" spans="1:5" ht="15.75" x14ac:dyDescent="0.25">
      <c r="A13" s="2" t="s">
        <v>14</v>
      </c>
      <c r="B13" s="2">
        <v>2.74</v>
      </c>
      <c r="C13" s="8">
        <v>20.010000000000002</v>
      </c>
      <c r="D13" s="14">
        <v>1713341182</v>
      </c>
      <c r="E13" s="4" t="s">
        <v>43</v>
      </c>
    </row>
    <row r="14" spans="1:5" ht="15.75" x14ac:dyDescent="0.25">
      <c r="A14" s="2" t="s">
        <v>15</v>
      </c>
      <c r="B14" s="2">
        <v>1.89</v>
      </c>
      <c r="C14" s="8">
        <v>29.99</v>
      </c>
      <c r="D14" s="14">
        <v>1410640901</v>
      </c>
      <c r="E14" s="7" t="s">
        <v>42</v>
      </c>
    </row>
    <row r="15" spans="1:5" ht="15.75" x14ac:dyDescent="0.25">
      <c r="A15" s="2" t="s">
        <v>16</v>
      </c>
      <c r="B15" s="2">
        <v>1.93</v>
      </c>
      <c r="C15" s="2">
        <v>20</v>
      </c>
      <c r="D15" s="14">
        <v>1050849141</v>
      </c>
      <c r="E15" s="7" t="s">
        <v>43</v>
      </c>
    </row>
    <row r="16" spans="1:5" ht="15.75" x14ac:dyDescent="0.25">
      <c r="A16" s="2" t="s">
        <v>17</v>
      </c>
      <c r="B16" s="2">
        <v>5.24</v>
      </c>
      <c r="C16" s="2">
        <v>20</v>
      </c>
      <c r="D16" s="7">
        <v>1.2526766659999999</v>
      </c>
      <c r="E16" s="15">
        <v>0.33</v>
      </c>
    </row>
    <row r="17" spans="1:5" ht="15.75" x14ac:dyDescent="0.25">
      <c r="A17" s="2" t="s">
        <v>18</v>
      </c>
      <c r="B17" s="2">
        <v>2.2599999999999998</v>
      </c>
      <c r="C17" s="8">
        <v>29.88</v>
      </c>
      <c r="D17" s="5">
        <v>2010335835</v>
      </c>
      <c r="E17" s="7" t="s">
        <v>44</v>
      </c>
    </row>
    <row r="18" spans="1:5" ht="15.75" x14ac:dyDescent="0.25">
      <c r="A18" s="2" t="s">
        <v>18</v>
      </c>
      <c r="B18" s="2">
        <v>2.6</v>
      </c>
      <c r="C18" s="10">
        <v>30.02</v>
      </c>
      <c r="D18" s="14">
        <v>1544467253</v>
      </c>
      <c r="E18" s="7" t="s">
        <v>46</v>
      </c>
    </row>
    <row r="19" spans="1:5" ht="15.75" x14ac:dyDescent="0.25">
      <c r="A19" s="2" t="s">
        <v>18</v>
      </c>
      <c r="B19" s="2">
        <v>1.49</v>
      </c>
      <c r="C19" s="2">
        <v>30</v>
      </c>
      <c r="D19" s="14">
        <v>1288296677</v>
      </c>
      <c r="E19" s="7" t="s">
        <v>42</v>
      </c>
    </row>
    <row r="20" spans="1:5" ht="15.75" x14ac:dyDescent="0.25">
      <c r="A20" s="2" t="s">
        <v>18</v>
      </c>
      <c r="B20" s="2">
        <v>2.12</v>
      </c>
      <c r="C20" s="2">
        <v>20</v>
      </c>
      <c r="D20" s="7" t="s">
        <v>40</v>
      </c>
      <c r="E20" s="7" t="s">
        <v>43</v>
      </c>
    </row>
    <row r="21" spans="1:5" ht="15.75" x14ac:dyDescent="0.25">
      <c r="A21" s="2" t="s">
        <v>18</v>
      </c>
      <c r="B21" s="2">
        <v>2.44</v>
      </c>
      <c r="C21" s="2">
        <v>20</v>
      </c>
      <c r="D21" s="7">
        <v>1.1771376870000001</v>
      </c>
      <c r="E21" s="15">
        <v>0.33</v>
      </c>
    </row>
    <row r="22" spans="1:5" ht="15.75" x14ac:dyDescent="0.25">
      <c r="A22" s="6" t="s">
        <v>19</v>
      </c>
      <c r="B22" s="2">
        <v>3.4</v>
      </c>
      <c r="C22" s="8">
        <v>20</v>
      </c>
      <c r="D22" s="14">
        <v>191297748</v>
      </c>
      <c r="E22" s="4" t="s">
        <v>43</v>
      </c>
    </row>
    <row r="23" spans="1:5" ht="15.75" x14ac:dyDescent="0.25">
      <c r="A23" s="6" t="s">
        <v>19</v>
      </c>
      <c r="B23" s="2">
        <v>2.12</v>
      </c>
      <c r="C23" s="8">
        <v>20</v>
      </c>
      <c r="D23" s="14">
        <v>1427655463</v>
      </c>
      <c r="E23" s="7" t="s">
        <v>43</v>
      </c>
    </row>
    <row r="24" spans="1:5" ht="15.75" x14ac:dyDescent="0.25">
      <c r="A24" s="6" t="s">
        <v>19</v>
      </c>
      <c r="B24" s="2">
        <v>2.66</v>
      </c>
      <c r="C24" s="2">
        <v>30</v>
      </c>
      <c r="D24" s="14">
        <v>1290430411</v>
      </c>
      <c r="E24" s="7" t="s">
        <v>50</v>
      </c>
    </row>
    <row r="25" spans="1:5" ht="15.75" x14ac:dyDescent="0.25">
      <c r="A25" s="6" t="s">
        <v>19</v>
      </c>
      <c r="B25" s="2">
        <v>3.3</v>
      </c>
      <c r="C25" s="2">
        <v>30</v>
      </c>
      <c r="D25" s="14">
        <v>1073991967</v>
      </c>
      <c r="E25" s="7" t="s">
        <v>43</v>
      </c>
    </row>
    <row r="26" spans="1:5" ht="15.75" x14ac:dyDescent="0.25">
      <c r="A26" s="6" t="s">
        <v>19</v>
      </c>
      <c r="B26" s="2">
        <v>3.78</v>
      </c>
      <c r="C26" s="2">
        <v>35</v>
      </c>
      <c r="D26" s="7">
        <v>1.142124146</v>
      </c>
      <c r="E26" s="15">
        <v>0.43</v>
      </c>
    </row>
    <row r="27" spans="1:5" ht="15.75" x14ac:dyDescent="0.25">
      <c r="A27" s="2" t="s">
        <v>20</v>
      </c>
      <c r="B27" s="2">
        <v>5.59</v>
      </c>
      <c r="C27" s="8">
        <v>25</v>
      </c>
      <c r="D27" s="14">
        <v>1091933082</v>
      </c>
      <c r="E27" s="7" t="s">
        <v>42</v>
      </c>
    </row>
    <row r="28" spans="1:5" ht="15.75" x14ac:dyDescent="0.25">
      <c r="A28" s="2" t="s">
        <v>20</v>
      </c>
      <c r="B28" s="3" t="s">
        <v>28</v>
      </c>
      <c r="C28" s="8">
        <v>25</v>
      </c>
      <c r="D28" s="4" t="s">
        <v>34</v>
      </c>
      <c r="E28" s="7" t="s">
        <v>42</v>
      </c>
    </row>
    <row r="29" spans="1:5" ht="15.75" x14ac:dyDescent="0.25">
      <c r="A29" s="2" t="s">
        <v>20</v>
      </c>
      <c r="B29" s="2">
        <v>5.52</v>
      </c>
      <c r="C29" s="10">
        <v>35</v>
      </c>
      <c r="D29" s="7" t="s">
        <v>37</v>
      </c>
      <c r="E29" s="7" t="s">
        <v>42</v>
      </c>
    </row>
    <row r="30" spans="1:5" ht="15.75" x14ac:dyDescent="0.25">
      <c r="A30" s="2" t="s">
        <v>20</v>
      </c>
      <c r="B30" s="2">
        <v>5.43</v>
      </c>
      <c r="C30" s="2">
        <v>35</v>
      </c>
      <c r="D30" s="14">
        <v>1032000257</v>
      </c>
      <c r="E30" s="4" t="s">
        <v>42</v>
      </c>
    </row>
    <row r="31" spans="1:5" ht="15.75" x14ac:dyDescent="0.25">
      <c r="A31" s="2" t="s">
        <v>20</v>
      </c>
      <c r="B31" s="2">
        <v>6.28</v>
      </c>
      <c r="C31" s="2">
        <v>25</v>
      </c>
      <c r="D31" s="7">
        <v>2.028482371</v>
      </c>
      <c r="E31" s="15">
        <v>0.56000000000000005</v>
      </c>
    </row>
    <row r="32" spans="1:5" ht="15.75" x14ac:dyDescent="0.25">
      <c r="A32" s="2" t="s">
        <v>21</v>
      </c>
      <c r="B32" s="2">
        <v>7.2</v>
      </c>
      <c r="C32" s="2">
        <v>30</v>
      </c>
      <c r="D32" s="7" t="s">
        <v>31</v>
      </c>
      <c r="E32" s="7" t="s">
        <v>45</v>
      </c>
    </row>
    <row r="33" spans="1:5" ht="15.75" x14ac:dyDescent="0.25">
      <c r="A33" s="2" t="s">
        <v>21</v>
      </c>
      <c r="B33" s="2">
        <v>6.76</v>
      </c>
      <c r="C33" s="2">
        <v>30</v>
      </c>
      <c r="D33" s="14">
        <v>1188164882</v>
      </c>
      <c r="E33" s="4" t="s">
        <v>47</v>
      </c>
    </row>
    <row r="34" spans="1:5" ht="16.5" thickBot="1" x14ac:dyDescent="0.3">
      <c r="A34" s="2" t="s">
        <v>21</v>
      </c>
      <c r="B34" s="3">
        <v>5.84</v>
      </c>
      <c r="C34" s="2">
        <v>40</v>
      </c>
      <c r="D34" s="14">
        <v>1137209141</v>
      </c>
      <c r="E34" s="7" t="s">
        <v>51</v>
      </c>
    </row>
    <row r="35" spans="1:5" ht="16.5" thickBot="1" x14ac:dyDescent="0.3">
      <c r="A35" s="2" t="s">
        <v>21</v>
      </c>
      <c r="B35" s="2">
        <v>5.73</v>
      </c>
      <c r="C35" s="2">
        <v>40</v>
      </c>
      <c r="D35" s="20">
        <v>1.246074895</v>
      </c>
      <c r="E35" s="4" t="s">
        <v>51</v>
      </c>
    </row>
    <row r="36" spans="1:5" ht="15.75" x14ac:dyDescent="0.25">
      <c r="A36" s="2" t="s">
        <v>21</v>
      </c>
      <c r="B36" s="2">
        <v>6.28</v>
      </c>
      <c r="C36" s="2">
        <v>45</v>
      </c>
      <c r="D36" s="7">
        <v>1.2310891690000001</v>
      </c>
      <c r="E36" s="15">
        <v>0.56000000000000005</v>
      </c>
    </row>
    <row r="37" spans="1:5" ht="15.75" x14ac:dyDescent="0.25">
      <c r="A37" s="2" t="s">
        <v>22</v>
      </c>
      <c r="B37" s="2">
        <v>10.8</v>
      </c>
      <c r="C37" s="2">
        <v>19.48</v>
      </c>
      <c r="D37" s="5">
        <v>1003649761</v>
      </c>
      <c r="E37" s="7" t="s">
        <v>42</v>
      </c>
    </row>
    <row r="38" spans="1:5" ht="15.75" x14ac:dyDescent="0.25">
      <c r="A38" s="2" t="s">
        <v>22</v>
      </c>
      <c r="B38" s="2">
        <v>11.4</v>
      </c>
      <c r="C38" s="2">
        <v>19.989999999999998</v>
      </c>
      <c r="D38" s="7" t="s">
        <v>35</v>
      </c>
      <c r="E38" s="4" t="s">
        <v>48</v>
      </c>
    </row>
    <row r="39" spans="1:5" ht="15.75" x14ac:dyDescent="0.25">
      <c r="A39" s="2" t="s">
        <v>22</v>
      </c>
      <c r="B39" s="2">
        <v>10.199999999999999</v>
      </c>
      <c r="C39" s="2">
        <v>20</v>
      </c>
      <c r="D39" s="7" t="s">
        <v>38</v>
      </c>
      <c r="E39" s="4" t="s">
        <v>46</v>
      </c>
    </row>
    <row r="40" spans="1:5" ht="15.75" x14ac:dyDescent="0.25">
      <c r="A40" s="2" t="s">
        <v>22</v>
      </c>
      <c r="B40" s="2">
        <v>10.34</v>
      </c>
      <c r="C40" s="2">
        <v>20</v>
      </c>
      <c r="D40" s="14">
        <v>1000001657</v>
      </c>
      <c r="E40" s="4" t="s">
        <v>42</v>
      </c>
    </row>
    <row r="41" spans="1:5" ht="15.75" x14ac:dyDescent="0.25">
      <c r="A41" s="2" t="s">
        <v>22</v>
      </c>
      <c r="B41" s="2">
        <v>10.02</v>
      </c>
      <c r="C41" s="2">
        <v>20</v>
      </c>
      <c r="D41" s="19">
        <v>1.072336518</v>
      </c>
      <c r="E41" s="15">
        <v>0.56000000000000005</v>
      </c>
    </row>
    <row r="42" spans="1:5" ht="15.75" x14ac:dyDescent="0.25">
      <c r="A42" s="2" t="s">
        <v>23</v>
      </c>
      <c r="B42" s="2">
        <v>6.65</v>
      </c>
      <c r="C42" s="8">
        <v>25</v>
      </c>
      <c r="D42" s="4" t="s">
        <v>32</v>
      </c>
      <c r="E42" s="7" t="s">
        <v>45</v>
      </c>
    </row>
    <row r="43" spans="1:5" ht="15.75" x14ac:dyDescent="0.25">
      <c r="A43" s="2" t="s">
        <v>23</v>
      </c>
      <c r="B43" s="2">
        <v>6.16</v>
      </c>
      <c r="C43" s="8">
        <v>30</v>
      </c>
      <c r="D43" s="14">
        <v>105096511</v>
      </c>
      <c r="E43" s="4" t="s">
        <v>42</v>
      </c>
    </row>
    <row r="44" spans="1:5" ht="15.75" x14ac:dyDescent="0.25">
      <c r="A44" s="2" t="s">
        <v>23</v>
      </c>
      <c r="B44" s="2">
        <v>5.38</v>
      </c>
      <c r="C44" s="8">
        <v>45</v>
      </c>
      <c r="D44" s="14">
        <v>1051252605</v>
      </c>
      <c r="E44" s="7" t="s">
        <v>42</v>
      </c>
    </row>
    <row r="45" spans="1:5" ht="15.75" x14ac:dyDescent="0.25">
      <c r="A45" s="2" t="s">
        <v>23</v>
      </c>
      <c r="B45" s="2">
        <v>5.22</v>
      </c>
      <c r="C45" s="2">
        <v>45</v>
      </c>
      <c r="D45" s="14">
        <v>1118187846</v>
      </c>
      <c r="E45" s="4" t="s">
        <v>52</v>
      </c>
    </row>
    <row r="46" spans="1:5" ht="15.75" x14ac:dyDescent="0.25">
      <c r="A46" s="2" t="s">
        <v>23</v>
      </c>
      <c r="B46" s="2">
        <v>4.49</v>
      </c>
      <c r="C46" s="2">
        <v>45</v>
      </c>
      <c r="D46" s="19">
        <v>1.8966654528</v>
      </c>
      <c r="E46" s="15">
        <v>0.38</v>
      </c>
    </row>
    <row r="47" spans="1:5" ht="15.75" x14ac:dyDescent="0.25">
      <c r="A47" s="2" t="s">
        <v>30</v>
      </c>
      <c r="B47" s="2">
        <v>0.64</v>
      </c>
      <c r="C47" s="2">
        <v>18.2</v>
      </c>
      <c r="D47" s="7">
        <v>2.2867250430000001</v>
      </c>
      <c r="E47" s="15">
        <v>0.44</v>
      </c>
    </row>
    <row r="48" spans="1:5" ht="15.75" x14ac:dyDescent="0.25">
      <c r="A48" s="2" t="s">
        <v>30</v>
      </c>
      <c r="B48" s="2">
        <v>0.78</v>
      </c>
      <c r="C48" s="2">
        <v>22.35</v>
      </c>
      <c r="D48" s="7">
        <v>2.1835116999999999</v>
      </c>
      <c r="E48" s="15">
        <v>0.44</v>
      </c>
    </row>
    <row r="49" spans="1:5" ht="15.75" x14ac:dyDescent="0.25">
      <c r="A49" s="2" t="s">
        <v>30</v>
      </c>
      <c r="B49" s="2">
        <v>0.7</v>
      </c>
      <c r="C49" s="2">
        <v>19.190000000000001</v>
      </c>
      <c r="D49" s="7">
        <v>2.7511239289999998</v>
      </c>
      <c r="E49" s="15">
        <v>0.44</v>
      </c>
    </row>
    <row r="50" spans="1:5" ht="15.75" x14ac:dyDescent="0.25">
      <c r="A50" s="2" t="s">
        <v>30</v>
      </c>
      <c r="B50" s="2">
        <v>0.77</v>
      </c>
      <c r="C50" s="2">
        <v>15.77</v>
      </c>
      <c r="D50" s="7" t="s">
        <v>76</v>
      </c>
      <c r="E50" s="15">
        <v>0.44</v>
      </c>
    </row>
    <row r="51" spans="1:5" ht="15.75" x14ac:dyDescent="0.25">
      <c r="A51" s="2" t="s">
        <v>30</v>
      </c>
      <c r="B51" s="2">
        <v>0.93</v>
      </c>
      <c r="C51" s="2">
        <v>35</v>
      </c>
      <c r="D51" s="7" t="s">
        <v>85</v>
      </c>
      <c r="E51" s="15">
        <v>0.43</v>
      </c>
    </row>
    <row r="52" spans="1:5" ht="15.75" x14ac:dyDescent="0.25">
      <c r="A52" s="2" t="s">
        <v>24</v>
      </c>
      <c r="B52" s="2">
        <v>0.7</v>
      </c>
      <c r="C52" s="8">
        <v>37.92</v>
      </c>
      <c r="D52" s="5">
        <v>2249379465</v>
      </c>
      <c r="E52" s="7" t="s">
        <v>43</v>
      </c>
    </row>
    <row r="53" spans="1:5" ht="15.75" x14ac:dyDescent="0.25">
      <c r="A53" s="2" t="s">
        <v>24</v>
      </c>
      <c r="B53" s="2">
        <v>0.81</v>
      </c>
      <c r="C53" s="10">
        <v>30</v>
      </c>
      <c r="D53" s="14">
        <v>1067399475</v>
      </c>
      <c r="E53" s="7" t="s">
        <v>43</v>
      </c>
    </row>
    <row r="54" spans="1:5" ht="15.75" x14ac:dyDescent="0.25">
      <c r="A54" s="2" t="s">
        <v>24</v>
      </c>
      <c r="B54" s="2">
        <v>0.76</v>
      </c>
      <c r="C54" s="10">
        <v>30</v>
      </c>
      <c r="D54" s="14">
        <v>1982368797</v>
      </c>
      <c r="E54" s="7" t="s">
        <v>43</v>
      </c>
    </row>
    <row r="55" spans="1:5" ht="15.75" x14ac:dyDescent="0.25">
      <c r="A55" s="2" t="s">
        <v>24</v>
      </c>
      <c r="B55" s="2">
        <v>0.59</v>
      </c>
      <c r="C55" s="6">
        <v>29</v>
      </c>
      <c r="D55" s="14">
        <v>1546051236</v>
      </c>
      <c r="E55" s="4" t="s">
        <v>43</v>
      </c>
    </row>
    <row r="56" spans="1:5" ht="15.75" x14ac:dyDescent="0.25">
      <c r="A56" s="2" t="s">
        <v>24</v>
      </c>
      <c r="B56" s="2">
        <v>0.48</v>
      </c>
      <c r="C56" s="6">
        <v>75</v>
      </c>
      <c r="D56" s="7">
        <v>3.5195917090000002</v>
      </c>
      <c r="E56" s="15">
        <v>0.33</v>
      </c>
    </row>
    <row r="57" spans="1:5" ht="15.75" x14ac:dyDescent="0.25">
      <c r="A57" s="2" t="s">
        <v>25</v>
      </c>
      <c r="B57" s="2">
        <v>0.95</v>
      </c>
      <c r="C57" s="6">
        <v>30</v>
      </c>
      <c r="D57" s="7" t="s">
        <v>33</v>
      </c>
      <c r="E57" s="7" t="s">
        <v>43</v>
      </c>
    </row>
    <row r="58" spans="1:5" ht="15.75" x14ac:dyDescent="0.25">
      <c r="A58" s="2" t="s">
        <v>25</v>
      </c>
      <c r="B58" s="2">
        <v>0.75</v>
      </c>
      <c r="C58" s="11">
        <v>30</v>
      </c>
      <c r="D58" s="4" t="s">
        <v>36</v>
      </c>
      <c r="E58" s="7" t="s">
        <v>42</v>
      </c>
    </row>
    <row r="59" spans="1:5" ht="15.75" x14ac:dyDescent="0.25">
      <c r="A59" s="2" t="s">
        <v>25</v>
      </c>
      <c r="B59" s="2">
        <v>0.69</v>
      </c>
      <c r="C59" s="10">
        <v>26.7</v>
      </c>
      <c r="D59" s="14">
        <v>1247817615</v>
      </c>
      <c r="E59" s="7" t="s">
        <v>42</v>
      </c>
    </row>
    <row r="60" spans="1:5" ht="15.75" x14ac:dyDescent="0.25">
      <c r="A60" s="2" t="s">
        <v>25</v>
      </c>
      <c r="B60" s="2">
        <v>0.95</v>
      </c>
      <c r="C60" s="6">
        <v>35</v>
      </c>
      <c r="D60" s="7" t="s">
        <v>41</v>
      </c>
      <c r="E60" s="4" t="s">
        <v>44</v>
      </c>
    </row>
    <row r="61" spans="1:5" ht="15.75" x14ac:dyDescent="0.25">
      <c r="A61" s="2" t="s">
        <v>25</v>
      </c>
      <c r="B61" s="2">
        <v>1.32</v>
      </c>
      <c r="C61" s="6">
        <v>35</v>
      </c>
      <c r="D61" s="7">
        <v>0.88624409900000001</v>
      </c>
      <c r="E61" s="15" t="s">
        <v>53</v>
      </c>
    </row>
    <row r="62" spans="1:5" ht="15.75" x14ac:dyDescent="0.25">
      <c r="A62" s="2" t="s">
        <v>26</v>
      </c>
      <c r="B62" s="2">
        <v>0.09</v>
      </c>
      <c r="C62" s="12">
        <v>24.43</v>
      </c>
      <c r="D62" s="19">
        <v>3.8704054870000002</v>
      </c>
      <c r="E62" s="15">
        <v>0.44</v>
      </c>
    </row>
    <row r="63" spans="1:5" ht="15.75" x14ac:dyDescent="0.25">
      <c r="A63" s="2" t="s">
        <v>26</v>
      </c>
      <c r="B63" s="2">
        <v>0.1</v>
      </c>
      <c r="C63" s="10">
        <v>25</v>
      </c>
      <c r="D63" s="19">
        <v>2.9191435480000001</v>
      </c>
      <c r="E63" s="15">
        <v>0.44</v>
      </c>
    </row>
    <row r="64" spans="1:5" ht="15.75" x14ac:dyDescent="0.25">
      <c r="A64" s="2" t="s">
        <v>26</v>
      </c>
      <c r="B64" s="2">
        <v>0.39</v>
      </c>
      <c r="C64" s="10">
        <v>25</v>
      </c>
      <c r="D64" s="19">
        <v>6.2827066379999996</v>
      </c>
      <c r="E64" s="15">
        <v>0.44</v>
      </c>
    </row>
    <row r="65" spans="1:6" ht="15.75" x14ac:dyDescent="0.25">
      <c r="A65" s="2" t="s">
        <v>26</v>
      </c>
      <c r="B65" s="2">
        <v>0.48</v>
      </c>
      <c r="C65" s="2">
        <v>25</v>
      </c>
      <c r="D65" s="19">
        <v>1.22669242</v>
      </c>
      <c r="E65" s="15">
        <v>0.44</v>
      </c>
    </row>
    <row r="66" spans="1:6" ht="15.75" x14ac:dyDescent="0.25">
      <c r="A66" s="2" t="s">
        <v>26</v>
      </c>
      <c r="B66" s="2">
        <v>0.59</v>
      </c>
      <c r="C66" s="2">
        <v>24</v>
      </c>
      <c r="D66" s="2">
        <v>3.1423474499999999</v>
      </c>
      <c r="E66" s="15">
        <v>0.44</v>
      </c>
    </row>
    <row r="67" spans="1:6" ht="15.75" x14ac:dyDescent="0.25">
      <c r="A67" s="2" t="s">
        <v>27</v>
      </c>
      <c r="B67" s="2">
        <v>1.89</v>
      </c>
      <c r="C67" s="12">
        <v>34.549999999999997</v>
      </c>
      <c r="D67" s="5">
        <v>2146181722</v>
      </c>
      <c r="E67" s="7" t="s">
        <v>43</v>
      </c>
      <c r="F67" s="5"/>
    </row>
    <row r="68" spans="1:6" ht="15.75" x14ac:dyDescent="0.25">
      <c r="A68" s="2" t="s">
        <v>27</v>
      </c>
      <c r="B68" s="2">
        <v>1.97</v>
      </c>
      <c r="C68" s="8">
        <v>20</v>
      </c>
      <c r="D68" s="14">
        <v>163071343</v>
      </c>
      <c r="E68" s="4" t="s">
        <v>43</v>
      </c>
    </row>
    <row r="69" spans="1:6" ht="15.75" x14ac:dyDescent="0.25">
      <c r="A69" s="2" t="s">
        <v>27</v>
      </c>
      <c r="B69" s="2">
        <v>2.27</v>
      </c>
      <c r="C69" s="10">
        <v>30</v>
      </c>
      <c r="D69" s="5">
        <v>1280655569</v>
      </c>
      <c r="E69" s="3" t="s">
        <v>43</v>
      </c>
    </row>
    <row r="70" spans="1:6" ht="15.75" x14ac:dyDescent="0.25">
      <c r="A70" s="2" t="s">
        <v>27</v>
      </c>
      <c r="B70" s="2">
        <v>3.31</v>
      </c>
      <c r="C70" s="2">
        <v>15</v>
      </c>
      <c r="D70" s="5">
        <v>1346575499</v>
      </c>
      <c r="E70" s="3" t="s">
        <v>43</v>
      </c>
    </row>
    <row r="71" spans="1:6" ht="16.5" thickBot="1" x14ac:dyDescent="0.3">
      <c r="A71" s="2" t="s">
        <v>27</v>
      </c>
      <c r="B71" s="2">
        <v>3.08</v>
      </c>
      <c r="C71" s="2">
        <v>15</v>
      </c>
      <c r="D71" s="7">
        <v>1.818824035</v>
      </c>
      <c r="E71" s="15">
        <v>0.33</v>
      </c>
      <c r="F71" s="7"/>
    </row>
    <row r="72" spans="1:6" ht="16.5" thickBot="1" x14ac:dyDescent="0.3">
      <c r="A72" s="2" t="s">
        <v>29</v>
      </c>
      <c r="B72" s="2">
        <v>0.64</v>
      </c>
      <c r="C72" s="9">
        <v>18.329999999999998</v>
      </c>
      <c r="D72" s="7">
        <v>920633653</v>
      </c>
      <c r="E72" s="15">
        <v>0.4</v>
      </c>
    </row>
    <row r="73" spans="1:6" ht="15.75" x14ac:dyDescent="0.25">
      <c r="A73" s="2" t="s">
        <v>29</v>
      </c>
      <c r="B73" s="2">
        <v>0.74</v>
      </c>
      <c r="C73" s="8">
        <v>19.04</v>
      </c>
      <c r="D73" s="7" t="s">
        <v>75</v>
      </c>
      <c r="E73" s="15">
        <v>0.4</v>
      </c>
    </row>
    <row r="74" spans="1:6" ht="15.75" x14ac:dyDescent="0.25">
      <c r="A74" s="2" t="s">
        <v>29</v>
      </c>
      <c r="B74" s="2">
        <v>1.03</v>
      </c>
      <c r="C74" s="8">
        <v>20</v>
      </c>
      <c r="D74" s="7">
        <v>1.8615257940000001</v>
      </c>
      <c r="E74" s="15">
        <v>0.4</v>
      </c>
    </row>
    <row r="75" spans="1:6" ht="15.75" x14ac:dyDescent="0.25">
      <c r="A75" s="2" t="s">
        <v>29</v>
      </c>
      <c r="B75" s="2">
        <v>1.37</v>
      </c>
      <c r="C75" s="2">
        <v>20</v>
      </c>
      <c r="D75" s="7">
        <v>1.7185813539999999</v>
      </c>
      <c r="E75" s="15">
        <v>0.4</v>
      </c>
    </row>
    <row r="76" spans="1:6" ht="15.75" x14ac:dyDescent="0.25">
      <c r="A76" s="2" t="s">
        <v>29</v>
      </c>
      <c r="B76" s="2">
        <v>2.1</v>
      </c>
      <c r="C76" s="2">
        <v>20</v>
      </c>
      <c r="D76" s="7">
        <v>1.516362158</v>
      </c>
      <c r="E76" s="15">
        <v>0.4</v>
      </c>
    </row>
    <row r="77" spans="1:6" ht="15.75" x14ac:dyDescent="0.25">
      <c r="A77" s="2"/>
      <c r="B77" s="2"/>
      <c r="C77" s="2"/>
      <c r="D77" s="2"/>
    </row>
    <row r="78" spans="1:6" ht="15.75" x14ac:dyDescent="0.25">
      <c r="A78" s="2"/>
      <c r="B78" s="2"/>
      <c r="C78" s="2"/>
      <c r="D78" s="2"/>
    </row>
    <row r="79" spans="1:6" ht="15.75" x14ac:dyDescent="0.25">
      <c r="A79" s="2"/>
      <c r="B79" s="2"/>
      <c r="C79" s="2"/>
      <c r="D79" s="2"/>
    </row>
    <row r="80" spans="1:6" ht="15.75" x14ac:dyDescent="0.25">
      <c r="A80" s="2"/>
      <c r="B80" s="2"/>
      <c r="C80" s="2"/>
      <c r="D80" s="2"/>
    </row>
    <row r="81" spans="1:4" ht="15.75" x14ac:dyDescent="0.25">
      <c r="A81" s="2"/>
      <c r="B81" s="2"/>
      <c r="C81" s="2"/>
      <c r="D81" s="2"/>
    </row>
    <row r="82" spans="1:4" ht="15.75" x14ac:dyDescent="0.25">
      <c r="A82" s="2"/>
      <c r="B82" s="2"/>
      <c r="C82" s="2"/>
      <c r="D82" s="2"/>
    </row>
    <row r="83" spans="1:4" ht="15.75" x14ac:dyDescent="0.25">
      <c r="A83" s="2"/>
      <c r="B83" s="2"/>
      <c r="C83" s="2"/>
      <c r="D83" s="2"/>
    </row>
    <row r="84" spans="1:4" ht="15.75" x14ac:dyDescent="0.25">
      <c r="A84" s="2"/>
      <c r="B84" s="2"/>
      <c r="C84" s="2"/>
      <c r="D84" s="2"/>
    </row>
    <row r="85" spans="1:4" ht="15.75" x14ac:dyDescent="0.25">
      <c r="A85" s="2"/>
      <c r="B85" s="2"/>
      <c r="C85" s="2"/>
      <c r="D85" s="2"/>
    </row>
    <row r="86" spans="1:4" ht="15.75" x14ac:dyDescent="0.25">
      <c r="A86" s="2"/>
      <c r="B86" s="2"/>
      <c r="C86" s="2"/>
      <c r="D86" s="2"/>
    </row>
    <row r="87" spans="1:4" ht="15.75" x14ac:dyDescent="0.25">
      <c r="A87" s="2"/>
      <c r="B87" s="2"/>
      <c r="C87" s="2"/>
      <c r="D87" s="2"/>
    </row>
    <row r="88" spans="1:4" ht="15.75" x14ac:dyDescent="0.25">
      <c r="A88" s="2"/>
      <c r="B88" s="2"/>
      <c r="C88" s="2"/>
      <c r="D88" s="2"/>
    </row>
    <row r="89" spans="1:4" ht="15.75" x14ac:dyDescent="0.25">
      <c r="A89" s="2"/>
      <c r="B89" s="2"/>
      <c r="C89" s="2"/>
      <c r="D89" s="2"/>
    </row>
    <row r="90" spans="1:4" ht="15.75" x14ac:dyDescent="0.25">
      <c r="A90" s="2"/>
      <c r="B90" s="2"/>
      <c r="C90" s="2"/>
      <c r="D90" s="2"/>
    </row>
    <row r="91" spans="1:4" ht="15.75" x14ac:dyDescent="0.25">
      <c r="A91" s="2"/>
      <c r="B91" s="2"/>
      <c r="C91" s="2"/>
      <c r="D91" s="2"/>
    </row>
    <row r="92" spans="1:4" ht="15.75" x14ac:dyDescent="0.25">
      <c r="A92" s="2"/>
      <c r="B92" s="2"/>
      <c r="C92" s="2"/>
      <c r="D92" s="2"/>
    </row>
    <row r="93" spans="1:4" ht="15.75" x14ac:dyDescent="0.25">
      <c r="A93" s="2"/>
      <c r="B93" s="2"/>
      <c r="C93" s="2"/>
      <c r="D93" s="2"/>
    </row>
    <row r="94" spans="1:4" ht="15.75" x14ac:dyDescent="0.25">
      <c r="A94" s="2"/>
      <c r="B94" s="2"/>
      <c r="C94" s="2"/>
      <c r="D94" s="2"/>
    </row>
    <row r="95" spans="1:4" ht="15.75" x14ac:dyDescent="0.25">
      <c r="A95" s="2"/>
      <c r="B95" s="2"/>
      <c r="C95" s="2"/>
      <c r="D95" s="2"/>
    </row>
    <row r="96" spans="1:4" ht="15.75" x14ac:dyDescent="0.25">
      <c r="A96" s="2"/>
      <c r="B96" s="2"/>
      <c r="C96" s="2"/>
      <c r="D96" s="2"/>
    </row>
    <row r="97" spans="1:4" ht="15.75" x14ac:dyDescent="0.25">
      <c r="A97" s="2"/>
      <c r="B97" s="2"/>
      <c r="C97" s="2"/>
      <c r="D97" s="2"/>
    </row>
    <row r="98" spans="1:4" ht="15.75" x14ac:dyDescent="0.25">
      <c r="A98" s="2"/>
      <c r="B98" s="2"/>
      <c r="C98" s="2"/>
      <c r="D98" s="2"/>
    </row>
    <row r="99" spans="1:4" ht="15.75" x14ac:dyDescent="0.25">
      <c r="A99" s="2"/>
      <c r="B99" s="2"/>
      <c r="C99" s="2"/>
      <c r="D99" s="2"/>
    </row>
    <row r="100" spans="1:4" ht="15.75" x14ac:dyDescent="0.25">
      <c r="A100" s="2"/>
      <c r="B100" s="2"/>
      <c r="C100" s="2"/>
      <c r="D100" s="2"/>
    </row>
    <row r="101" spans="1:4" ht="15.75" x14ac:dyDescent="0.25">
      <c r="A101" s="2"/>
      <c r="B101" s="2"/>
      <c r="C101" s="2"/>
      <c r="D101" s="2"/>
    </row>
    <row r="102" spans="1:4" ht="15.75" x14ac:dyDescent="0.25">
      <c r="A102" s="2"/>
      <c r="B102" s="2"/>
      <c r="C102" s="2"/>
      <c r="D102" s="2"/>
    </row>
    <row r="103" spans="1:4" ht="15.75" x14ac:dyDescent="0.25">
      <c r="A103" s="2"/>
      <c r="B103" s="2"/>
      <c r="C103" s="2"/>
      <c r="D103" s="2"/>
    </row>
    <row r="104" spans="1:4" ht="15.75" x14ac:dyDescent="0.25">
      <c r="A104" s="2"/>
      <c r="B104" s="2"/>
      <c r="C104" s="2"/>
      <c r="D104" s="2"/>
    </row>
    <row r="105" spans="1:4" ht="15.75" x14ac:dyDescent="0.25">
      <c r="A105" s="2"/>
      <c r="B105" s="2"/>
      <c r="C105" s="2"/>
      <c r="D105" s="2"/>
    </row>
    <row r="106" spans="1:4" ht="15.75" x14ac:dyDescent="0.25">
      <c r="A106" s="2"/>
      <c r="B106" s="2"/>
      <c r="C106" s="2"/>
      <c r="D106" s="2"/>
    </row>
    <row r="107" spans="1:4" ht="15.75" x14ac:dyDescent="0.25">
      <c r="A107" s="2"/>
      <c r="B107" s="2"/>
      <c r="C107" s="2"/>
      <c r="D107" s="2"/>
    </row>
    <row r="108" spans="1:4" ht="15.75" x14ac:dyDescent="0.25">
      <c r="A108" s="2"/>
      <c r="B108" s="2"/>
      <c r="C108" s="2"/>
      <c r="D108" s="2"/>
    </row>
    <row r="109" spans="1:4" ht="15.75" x14ac:dyDescent="0.25">
      <c r="A109" s="2"/>
      <c r="B109" s="2"/>
      <c r="C109" s="2"/>
      <c r="D109" s="2"/>
    </row>
    <row r="110" spans="1:4" ht="15.75" x14ac:dyDescent="0.25">
      <c r="A110" s="2"/>
      <c r="B110" s="2"/>
      <c r="C110" s="2"/>
      <c r="D110" s="2"/>
    </row>
    <row r="111" spans="1:4" ht="15.75" x14ac:dyDescent="0.25">
      <c r="A111" s="2"/>
      <c r="B111" s="2"/>
      <c r="C111" s="2"/>
      <c r="D111" s="2"/>
    </row>
    <row r="112" spans="1:4" ht="15.75" x14ac:dyDescent="0.25">
      <c r="A112" s="2"/>
      <c r="B112" s="2"/>
      <c r="C112" s="2"/>
      <c r="D112" s="2"/>
    </row>
    <row r="113" spans="1:4" ht="15.75" x14ac:dyDescent="0.25">
      <c r="A113" s="2"/>
      <c r="B113" s="2"/>
      <c r="C113" s="2"/>
      <c r="D113" s="2"/>
    </row>
    <row r="114" spans="1:4" ht="15.75" x14ac:dyDescent="0.25">
      <c r="A114" s="2"/>
      <c r="B114" s="2"/>
      <c r="C114" s="2"/>
      <c r="D114" s="2"/>
    </row>
    <row r="115" spans="1:4" ht="15.75" x14ac:dyDescent="0.25">
      <c r="A115" s="2"/>
      <c r="B115" s="2"/>
      <c r="C115" s="2"/>
      <c r="D115" s="2"/>
    </row>
    <row r="116" spans="1:4" ht="15.75" x14ac:dyDescent="0.25">
      <c r="A116" s="2"/>
      <c r="B116" s="2"/>
      <c r="C116" s="2"/>
      <c r="D116" s="2"/>
    </row>
    <row r="117" spans="1:4" ht="15.75" x14ac:dyDescent="0.25">
      <c r="A117" s="2"/>
      <c r="B117" s="2"/>
      <c r="C117" s="2"/>
      <c r="D117" s="2"/>
    </row>
    <row r="118" spans="1:4" ht="15.75" x14ac:dyDescent="0.25">
      <c r="A118" s="2"/>
      <c r="B118" s="2"/>
      <c r="C118" s="2"/>
      <c r="D118" s="2"/>
    </row>
    <row r="119" spans="1:4" ht="15.75" x14ac:dyDescent="0.25">
      <c r="A119" s="2"/>
      <c r="B119" s="2"/>
      <c r="C119" s="2"/>
      <c r="D119" s="2"/>
    </row>
    <row r="120" spans="1:4" ht="15.75" x14ac:dyDescent="0.25">
      <c r="A120" s="2"/>
      <c r="B120" s="2"/>
      <c r="C120" s="2"/>
      <c r="D120" s="2"/>
    </row>
    <row r="121" spans="1:4" ht="15.75" x14ac:dyDescent="0.25">
      <c r="A121" s="2"/>
      <c r="B121" s="2"/>
      <c r="C121" s="2"/>
      <c r="D121" s="2"/>
    </row>
    <row r="122" spans="1:4" ht="15.75" x14ac:dyDescent="0.25">
      <c r="A122" s="2"/>
      <c r="B122" s="2"/>
      <c r="C122" s="2"/>
      <c r="D122" s="2"/>
    </row>
    <row r="123" spans="1:4" ht="15.75" x14ac:dyDescent="0.25">
      <c r="A123" s="2"/>
      <c r="B123" s="2"/>
      <c r="C123" s="2"/>
      <c r="D123" s="2"/>
    </row>
    <row r="124" spans="1:4" ht="15.75" x14ac:dyDescent="0.25">
      <c r="A124" s="2"/>
      <c r="B124" s="2"/>
      <c r="C124" s="2"/>
      <c r="D124" s="2"/>
    </row>
    <row r="125" spans="1:4" ht="15.75" x14ac:dyDescent="0.25">
      <c r="A125" s="2"/>
      <c r="B125" s="2"/>
      <c r="C125" s="2"/>
      <c r="D125" s="2"/>
    </row>
    <row r="126" spans="1:4" ht="15.75" x14ac:dyDescent="0.25">
      <c r="A126" s="2"/>
      <c r="B126" s="2"/>
      <c r="C126" s="2"/>
      <c r="D126" s="2"/>
    </row>
    <row r="127" spans="1:4" ht="15.75" x14ac:dyDescent="0.25">
      <c r="A127" s="2"/>
      <c r="B127" s="2"/>
      <c r="C127" s="2"/>
      <c r="D127" s="2"/>
    </row>
    <row r="128" spans="1:4" ht="15.75" x14ac:dyDescent="0.25">
      <c r="A128" s="2"/>
      <c r="B128" s="2"/>
      <c r="C128" s="2"/>
      <c r="D128" s="2"/>
    </row>
    <row r="129" spans="1:4" ht="15.75" x14ac:dyDescent="0.25">
      <c r="A129" s="2"/>
      <c r="B129" s="2"/>
      <c r="C129" s="2"/>
      <c r="D129" s="2"/>
    </row>
    <row r="130" spans="1:4" ht="15.75" x14ac:dyDescent="0.25">
      <c r="A130" s="2"/>
      <c r="B130" s="2"/>
      <c r="C130" s="2"/>
      <c r="D130" s="2"/>
    </row>
    <row r="131" spans="1:4" ht="15.75" x14ac:dyDescent="0.25">
      <c r="A131" s="2"/>
      <c r="B131" s="2"/>
      <c r="C131" s="2"/>
      <c r="D131" s="2"/>
    </row>
    <row r="132" spans="1:4" ht="15.75" x14ac:dyDescent="0.25">
      <c r="A132" s="2"/>
      <c r="B132" s="2"/>
      <c r="C132" s="2"/>
      <c r="D132" s="2"/>
    </row>
    <row r="133" spans="1:4" ht="15.75" x14ac:dyDescent="0.25">
      <c r="A133" s="2"/>
      <c r="B133" s="2"/>
      <c r="C133" s="2"/>
      <c r="D133" s="2"/>
    </row>
    <row r="134" spans="1:4" ht="15.75" x14ac:dyDescent="0.25">
      <c r="A134" s="2"/>
      <c r="B134" s="2"/>
      <c r="C134" s="2"/>
      <c r="D134" s="2"/>
    </row>
    <row r="135" spans="1:4" ht="15.75" x14ac:dyDescent="0.25">
      <c r="A135" s="2"/>
      <c r="B135" s="2"/>
      <c r="C135" s="2"/>
      <c r="D135" s="2"/>
    </row>
    <row r="136" spans="1:4" ht="15.75" x14ac:dyDescent="0.25">
      <c r="A136" s="2"/>
      <c r="B136" s="2"/>
      <c r="C136" s="2"/>
      <c r="D136" s="2"/>
    </row>
    <row r="137" spans="1:4" ht="15.75" x14ac:dyDescent="0.25">
      <c r="A137" s="2"/>
      <c r="B137" s="2"/>
      <c r="C137" s="2"/>
      <c r="D137" s="2"/>
    </row>
    <row r="138" spans="1:4" ht="15.75" x14ac:dyDescent="0.25">
      <c r="A138" s="2"/>
      <c r="B138" s="2"/>
      <c r="C138" s="2"/>
      <c r="D138" s="2"/>
    </row>
    <row r="139" spans="1:4" ht="15.75" x14ac:dyDescent="0.25">
      <c r="A139" s="2"/>
      <c r="B139" s="2"/>
      <c r="C139" s="2"/>
      <c r="D139" s="2"/>
    </row>
    <row r="140" spans="1:4" ht="15.75" x14ac:dyDescent="0.25">
      <c r="A140" s="2"/>
      <c r="B140" s="2"/>
      <c r="C140" s="2"/>
      <c r="D140" s="2"/>
    </row>
    <row r="141" spans="1:4" ht="15.75" x14ac:dyDescent="0.25">
      <c r="A141" s="2"/>
      <c r="B141" s="2"/>
      <c r="C141" s="2"/>
      <c r="D141" s="2"/>
    </row>
    <row r="142" spans="1:4" ht="15.75" x14ac:dyDescent="0.25">
      <c r="A142" s="2"/>
      <c r="B142" s="2"/>
      <c r="C142" s="2"/>
      <c r="D142" s="2"/>
    </row>
    <row r="143" spans="1:4" ht="15.75" x14ac:dyDescent="0.25">
      <c r="A143" s="2"/>
      <c r="B143" s="2"/>
      <c r="C143" s="2"/>
      <c r="D143" s="2"/>
    </row>
    <row r="144" spans="1:4" ht="15.75" x14ac:dyDescent="0.25">
      <c r="A144" s="2"/>
      <c r="B144" s="2"/>
      <c r="C144" s="2"/>
      <c r="D144" s="2"/>
    </row>
    <row r="145" spans="1:4" ht="15.75" x14ac:dyDescent="0.25">
      <c r="A145" s="2"/>
      <c r="B145" s="2"/>
      <c r="C145" s="2"/>
      <c r="D145" s="2"/>
    </row>
    <row r="146" spans="1:4" ht="15.75" x14ac:dyDescent="0.25">
      <c r="A146" s="2"/>
      <c r="B146" s="2"/>
      <c r="C146" s="2"/>
      <c r="D146" s="2"/>
    </row>
    <row r="147" spans="1:4" ht="15.75" x14ac:dyDescent="0.25">
      <c r="A147" s="2"/>
      <c r="B147" s="2"/>
      <c r="C147" s="2"/>
      <c r="D147" s="2"/>
    </row>
    <row r="148" spans="1:4" ht="15.75" x14ac:dyDescent="0.25">
      <c r="A148" s="2"/>
      <c r="B148" s="2"/>
      <c r="C148" s="2"/>
      <c r="D148" s="2"/>
    </row>
    <row r="149" spans="1:4" ht="15.75" x14ac:dyDescent="0.25">
      <c r="A149" s="2"/>
      <c r="B149" s="2"/>
      <c r="C149" s="2"/>
      <c r="D149" s="2"/>
    </row>
    <row r="150" spans="1:4" ht="15.75" x14ac:dyDescent="0.25">
      <c r="A150" s="2"/>
      <c r="B150" s="2"/>
      <c r="C150" s="2"/>
      <c r="D150" s="2"/>
    </row>
    <row r="151" spans="1:4" ht="15.75" x14ac:dyDescent="0.25">
      <c r="A151" s="2"/>
      <c r="B151" s="2"/>
      <c r="C151" s="2"/>
      <c r="D151" s="2"/>
    </row>
    <row r="152" spans="1:4" ht="15.75" x14ac:dyDescent="0.25">
      <c r="A152" s="2"/>
      <c r="B152" s="2"/>
      <c r="C152" s="2"/>
      <c r="D152" s="2"/>
    </row>
    <row r="153" spans="1:4" ht="15.75" x14ac:dyDescent="0.25">
      <c r="A153" s="2"/>
      <c r="B153" s="2"/>
      <c r="C153" s="2"/>
      <c r="D153" s="2"/>
    </row>
    <row r="154" spans="1:4" ht="15.75" x14ac:dyDescent="0.25">
      <c r="A154" s="2"/>
      <c r="B154" s="2"/>
      <c r="C154" s="2"/>
      <c r="D154" s="2"/>
    </row>
    <row r="155" spans="1:4" ht="15.75" x14ac:dyDescent="0.25">
      <c r="A155" s="2"/>
      <c r="B155" s="2"/>
      <c r="C155" s="2"/>
      <c r="D155" s="2"/>
    </row>
    <row r="156" spans="1:4" ht="15.75" x14ac:dyDescent="0.25">
      <c r="A156" s="2"/>
      <c r="B156" s="2"/>
      <c r="C156" s="2"/>
      <c r="D156" s="2"/>
    </row>
    <row r="157" spans="1:4" ht="15.75" x14ac:dyDescent="0.25">
      <c r="A157" s="2"/>
      <c r="B157" s="2"/>
      <c r="C157" s="2"/>
      <c r="D157" s="2"/>
    </row>
    <row r="158" spans="1:4" ht="15.75" x14ac:dyDescent="0.25">
      <c r="A158" s="2"/>
      <c r="B158" s="2"/>
      <c r="C158" s="2"/>
      <c r="D158" s="2"/>
    </row>
    <row r="159" spans="1:4" ht="15.75" x14ac:dyDescent="0.25">
      <c r="A159" s="2"/>
      <c r="B159" s="2"/>
      <c r="C159" s="2"/>
      <c r="D159" s="2"/>
    </row>
    <row r="160" spans="1:4" ht="15.75" x14ac:dyDescent="0.25">
      <c r="A160" s="2"/>
      <c r="B160" s="2"/>
      <c r="C160" s="2"/>
      <c r="D160" s="2"/>
    </row>
    <row r="161" spans="1:4" ht="15.75" x14ac:dyDescent="0.25">
      <c r="A161" s="2"/>
      <c r="B161" s="2"/>
      <c r="C161" s="2"/>
      <c r="D161" s="2"/>
    </row>
    <row r="162" spans="1:4" ht="15.75" x14ac:dyDescent="0.25">
      <c r="A162" s="2"/>
      <c r="B162" s="2"/>
      <c r="C162" s="2"/>
      <c r="D162" s="2"/>
    </row>
    <row r="163" spans="1:4" ht="15.75" x14ac:dyDescent="0.25">
      <c r="A163" s="2"/>
      <c r="B163" s="2"/>
      <c r="C163" s="2"/>
      <c r="D163" s="2"/>
    </row>
    <row r="164" spans="1:4" ht="15.75" x14ac:dyDescent="0.25">
      <c r="A164" s="2"/>
      <c r="B164" s="2"/>
      <c r="C164" s="2"/>
      <c r="D164" s="2"/>
    </row>
    <row r="165" spans="1:4" ht="15.75" x14ac:dyDescent="0.25">
      <c r="A165" s="2"/>
      <c r="B165" s="2"/>
      <c r="C165" s="2"/>
      <c r="D165" s="2"/>
    </row>
    <row r="166" spans="1:4" ht="15.75" x14ac:dyDescent="0.25">
      <c r="A166" s="2"/>
      <c r="B166" s="2"/>
      <c r="C166" s="2"/>
      <c r="D166" s="2"/>
    </row>
    <row r="167" spans="1:4" ht="15.75" x14ac:dyDescent="0.25">
      <c r="A167" s="2"/>
      <c r="B167" s="2"/>
      <c r="C167" s="2"/>
      <c r="D167" s="2"/>
    </row>
    <row r="168" spans="1:4" ht="15.75" x14ac:dyDescent="0.25">
      <c r="A168" s="2"/>
      <c r="B168" s="2"/>
      <c r="C168" s="2"/>
      <c r="D168" s="2"/>
    </row>
    <row r="169" spans="1:4" ht="15.75" x14ac:dyDescent="0.25">
      <c r="A169" s="2"/>
      <c r="B169" s="2"/>
      <c r="C169" s="2"/>
      <c r="D169" s="2"/>
    </row>
    <row r="170" spans="1:4" ht="15.75" x14ac:dyDescent="0.25">
      <c r="A170" s="2"/>
      <c r="B170" s="2"/>
      <c r="C170" s="2"/>
      <c r="D170" s="2"/>
    </row>
    <row r="171" spans="1:4" ht="15.75" x14ac:dyDescent="0.25">
      <c r="A171" s="2"/>
      <c r="B171" s="2"/>
      <c r="C171" s="2"/>
      <c r="D171" s="2"/>
    </row>
    <row r="172" spans="1:4" ht="15.75" x14ac:dyDescent="0.25">
      <c r="A172" s="2"/>
      <c r="B172" s="2"/>
      <c r="C172" s="2"/>
      <c r="D172" s="2"/>
    </row>
    <row r="173" spans="1:4" ht="15.75" x14ac:dyDescent="0.25">
      <c r="A173" s="2"/>
      <c r="B173" s="2"/>
      <c r="C173" s="2"/>
      <c r="D173" s="2"/>
    </row>
    <row r="174" spans="1:4" ht="15.75" x14ac:dyDescent="0.25">
      <c r="A174" s="2"/>
      <c r="B174" s="2"/>
      <c r="C174" s="2"/>
      <c r="D174" s="2"/>
    </row>
    <row r="175" spans="1:4" ht="15.75" x14ac:dyDescent="0.25">
      <c r="A175" s="2"/>
      <c r="B175" s="2"/>
      <c r="C175" s="2"/>
      <c r="D175" s="2"/>
    </row>
    <row r="176" spans="1:4" ht="15.75" x14ac:dyDescent="0.25">
      <c r="A176" s="2"/>
      <c r="B176" s="2"/>
      <c r="C176" s="2"/>
      <c r="D176" s="2"/>
    </row>
    <row r="177" spans="1:4" ht="15.75" x14ac:dyDescent="0.25">
      <c r="A177" s="2"/>
      <c r="B177" s="2"/>
      <c r="C177" s="2"/>
      <c r="D177" s="2"/>
    </row>
    <row r="178" spans="1:4" ht="15.75" x14ac:dyDescent="0.25">
      <c r="A178" s="2"/>
      <c r="B178" s="2"/>
      <c r="C178" s="2"/>
      <c r="D178" s="2"/>
    </row>
    <row r="179" spans="1:4" ht="15.75" x14ac:dyDescent="0.25">
      <c r="A179" s="2"/>
      <c r="B179" s="2"/>
      <c r="C179" s="2"/>
      <c r="D179" s="2"/>
    </row>
    <row r="180" spans="1:4" ht="15.75" x14ac:dyDescent="0.25">
      <c r="A180" s="2"/>
      <c r="B180" s="2"/>
      <c r="C180" s="2"/>
      <c r="D180" s="2"/>
    </row>
    <row r="181" spans="1:4" ht="15.75" x14ac:dyDescent="0.25">
      <c r="A181" s="2"/>
      <c r="B181" s="2"/>
      <c r="C181" s="2"/>
      <c r="D181" s="2"/>
    </row>
    <row r="182" spans="1:4" ht="15.75" x14ac:dyDescent="0.25">
      <c r="A182" s="2"/>
      <c r="B182" s="2"/>
      <c r="C182" s="2"/>
      <c r="D182" s="2"/>
    </row>
    <row r="183" spans="1:4" ht="15.75" x14ac:dyDescent="0.25">
      <c r="A183" s="2"/>
      <c r="B183" s="2"/>
      <c r="C183" s="2"/>
      <c r="D183" s="2"/>
    </row>
    <row r="184" spans="1:4" ht="15.75" x14ac:dyDescent="0.25">
      <c r="A184" s="2"/>
      <c r="B184" s="2"/>
      <c r="C184" s="2"/>
      <c r="D184" s="2"/>
    </row>
    <row r="185" spans="1:4" ht="15.75" x14ac:dyDescent="0.25">
      <c r="A185" s="2"/>
      <c r="B185" s="2"/>
      <c r="C185" s="2"/>
      <c r="D185" s="2"/>
    </row>
    <row r="186" spans="1:4" ht="15.75" x14ac:dyDescent="0.25">
      <c r="A186" s="2"/>
      <c r="B186" s="2"/>
      <c r="C186" s="2"/>
      <c r="D186" s="2"/>
    </row>
    <row r="187" spans="1:4" ht="15.75" x14ac:dyDescent="0.25">
      <c r="A187" s="2"/>
      <c r="B187" s="2"/>
      <c r="C187" s="2"/>
      <c r="D187" s="2"/>
    </row>
    <row r="188" spans="1:4" ht="15.75" x14ac:dyDescent="0.25">
      <c r="A188" s="2"/>
      <c r="B188" s="2"/>
      <c r="C188" s="2"/>
      <c r="D188" s="2"/>
    </row>
    <row r="189" spans="1:4" ht="15.75" x14ac:dyDescent="0.25">
      <c r="A189" s="2"/>
      <c r="B189" s="2"/>
      <c r="C189" s="2"/>
      <c r="D189" s="2"/>
    </row>
    <row r="190" spans="1:4" ht="15.75" x14ac:dyDescent="0.25">
      <c r="A190" s="2"/>
      <c r="B190" s="2"/>
      <c r="C190" s="2"/>
      <c r="D190" s="2"/>
    </row>
    <row r="191" spans="1:4" ht="15.75" x14ac:dyDescent="0.25">
      <c r="A191" s="2"/>
      <c r="B191" s="2"/>
      <c r="C191" s="2"/>
      <c r="D191" s="2"/>
    </row>
    <row r="192" spans="1:4" ht="15.75" x14ac:dyDescent="0.25">
      <c r="A192" s="2"/>
      <c r="B192" s="2"/>
      <c r="C192" s="2"/>
      <c r="D192" s="2"/>
    </row>
    <row r="193" spans="1:4" ht="15.75" x14ac:dyDescent="0.25">
      <c r="A193" s="2"/>
      <c r="B193" s="2"/>
      <c r="C193" s="2"/>
      <c r="D193" s="2"/>
    </row>
    <row r="194" spans="1:4" ht="15.75" x14ac:dyDescent="0.25">
      <c r="A194" s="2"/>
      <c r="B194" s="2"/>
      <c r="C194" s="2"/>
      <c r="D194" s="2"/>
    </row>
    <row r="195" spans="1:4" ht="15.75" x14ac:dyDescent="0.25">
      <c r="A195" s="2"/>
      <c r="B195" s="2"/>
      <c r="C195" s="2"/>
      <c r="D195" s="2"/>
    </row>
    <row r="196" spans="1:4" ht="15.75" x14ac:dyDescent="0.25">
      <c r="A196" s="2"/>
      <c r="B196" s="2"/>
      <c r="C196" s="2"/>
      <c r="D196" s="2"/>
    </row>
    <row r="197" spans="1:4" ht="15.75" x14ac:dyDescent="0.25">
      <c r="A197" s="2"/>
      <c r="B197" s="2"/>
      <c r="C197" s="2"/>
      <c r="D197" s="2"/>
    </row>
    <row r="198" spans="1:4" ht="15.75" x14ac:dyDescent="0.25">
      <c r="A198" s="2"/>
      <c r="B198" s="2"/>
      <c r="C198" s="2"/>
      <c r="D198" s="2"/>
    </row>
    <row r="199" spans="1:4" ht="15.75" x14ac:dyDescent="0.25">
      <c r="A199" s="2"/>
      <c r="B199" s="2"/>
      <c r="C199" s="2"/>
      <c r="D199" s="2"/>
    </row>
    <row r="200" spans="1:4" ht="15.75" x14ac:dyDescent="0.25">
      <c r="A200" s="2"/>
      <c r="B200" s="2"/>
      <c r="C200" s="2"/>
      <c r="D200" s="2"/>
    </row>
    <row r="201" spans="1:4" ht="15.75" x14ac:dyDescent="0.25">
      <c r="A201" s="2"/>
      <c r="B201" s="2"/>
      <c r="C201" s="2"/>
      <c r="D201" s="2"/>
    </row>
    <row r="202" spans="1:4" ht="15.75" x14ac:dyDescent="0.25">
      <c r="A202" s="2"/>
      <c r="B202" s="2"/>
      <c r="C202" s="2"/>
      <c r="D202" s="2"/>
    </row>
    <row r="203" spans="1:4" ht="15.75" x14ac:dyDescent="0.25">
      <c r="A203" s="2"/>
      <c r="B203" s="2"/>
      <c r="C203" s="2"/>
      <c r="D203" s="2"/>
    </row>
    <row r="204" spans="1:4" ht="15.75" x14ac:dyDescent="0.25">
      <c r="A204" s="2"/>
      <c r="B204" s="2"/>
      <c r="C204" s="2"/>
      <c r="D204" s="2"/>
    </row>
    <row r="205" spans="1:4" ht="15.75" x14ac:dyDescent="0.25">
      <c r="A205" s="2"/>
      <c r="B205" s="2"/>
      <c r="C205" s="2"/>
      <c r="D205" s="2"/>
    </row>
    <row r="206" spans="1:4" ht="15.75" x14ac:dyDescent="0.25">
      <c r="A206" s="2"/>
      <c r="B206" s="2"/>
      <c r="C206" s="2"/>
      <c r="D206" s="2"/>
    </row>
    <row r="207" spans="1:4" ht="15.75" x14ac:dyDescent="0.25">
      <c r="A207" s="2"/>
      <c r="B207" s="2"/>
      <c r="C207" s="2"/>
      <c r="D207" s="2"/>
    </row>
    <row r="208" spans="1:4" ht="15.75" x14ac:dyDescent="0.25">
      <c r="A208" s="2"/>
      <c r="B208" s="2"/>
      <c r="C208" s="2"/>
      <c r="D208" s="2"/>
    </row>
    <row r="209" spans="1:4" ht="15.75" x14ac:dyDescent="0.25">
      <c r="A209" s="2"/>
      <c r="B209" s="2"/>
      <c r="C209" s="2"/>
      <c r="D209" s="2"/>
    </row>
    <row r="210" spans="1:4" ht="15.75" x14ac:dyDescent="0.25">
      <c r="A210" s="2"/>
      <c r="B210" s="2"/>
      <c r="C210" s="2"/>
      <c r="D210" s="2"/>
    </row>
    <row r="211" spans="1:4" ht="15.75" x14ac:dyDescent="0.25">
      <c r="A211" s="2"/>
      <c r="B211" s="2"/>
      <c r="C211" s="2"/>
      <c r="D211" s="2"/>
    </row>
    <row r="212" spans="1:4" ht="15.75" x14ac:dyDescent="0.25">
      <c r="A212" s="2"/>
      <c r="B212" s="2"/>
      <c r="C212" s="2"/>
      <c r="D212" s="2"/>
    </row>
    <row r="213" spans="1:4" ht="15.75" x14ac:dyDescent="0.25">
      <c r="A213" s="2"/>
      <c r="B213" s="2"/>
      <c r="C213" s="2"/>
      <c r="D213" s="2"/>
    </row>
    <row r="214" spans="1:4" ht="15.75" x14ac:dyDescent="0.25">
      <c r="A214" s="2"/>
      <c r="B214" s="2"/>
      <c r="C214" s="2"/>
      <c r="D214" s="2"/>
    </row>
    <row r="215" spans="1:4" ht="15.75" x14ac:dyDescent="0.25">
      <c r="A215" s="2"/>
      <c r="B215" s="2"/>
      <c r="C215" s="2"/>
      <c r="D215" s="2"/>
    </row>
    <row r="216" spans="1:4" ht="15.75" x14ac:dyDescent="0.25">
      <c r="A216" s="2"/>
      <c r="B216" s="2"/>
      <c r="C216" s="2"/>
      <c r="D216" s="2"/>
    </row>
    <row r="217" spans="1:4" ht="15.75" x14ac:dyDescent="0.25">
      <c r="A217" s="2"/>
      <c r="B217" s="2"/>
      <c r="C217" s="2"/>
      <c r="D217" s="2"/>
    </row>
    <row r="218" spans="1:4" ht="15.75" x14ac:dyDescent="0.25">
      <c r="A218" s="2"/>
      <c r="B218" s="2"/>
      <c r="C218" s="2"/>
      <c r="D218" s="2"/>
    </row>
    <row r="219" spans="1:4" ht="15.75" x14ac:dyDescent="0.25">
      <c r="A219" s="2"/>
      <c r="B219" s="2"/>
      <c r="C219" s="2"/>
      <c r="D219" s="2"/>
    </row>
    <row r="220" spans="1:4" ht="15.75" x14ac:dyDescent="0.25">
      <c r="A220" s="2"/>
      <c r="B220" s="2"/>
      <c r="C220" s="2"/>
      <c r="D220" s="2"/>
    </row>
    <row r="221" spans="1:4" ht="15.75" x14ac:dyDescent="0.25">
      <c r="A221" s="2"/>
      <c r="B221" s="2"/>
      <c r="C221" s="2"/>
      <c r="D221" s="2"/>
    </row>
    <row r="222" spans="1:4" ht="15.75" x14ac:dyDescent="0.25">
      <c r="A222" s="2"/>
      <c r="B222" s="2"/>
      <c r="C222" s="2"/>
      <c r="D222" s="2"/>
    </row>
    <row r="223" spans="1:4" ht="15.75" x14ac:dyDescent="0.25">
      <c r="A223" s="2"/>
      <c r="B223" s="2"/>
      <c r="C223" s="2"/>
      <c r="D223" s="2"/>
    </row>
    <row r="224" spans="1:4" ht="15.75" x14ac:dyDescent="0.25">
      <c r="A224" s="2"/>
      <c r="B224" s="2"/>
      <c r="C224" s="2"/>
      <c r="D224" s="2"/>
    </row>
    <row r="225" spans="1:4" ht="15.75" x14ac:dyDescent="0.25">
      <c r="A225" s="2"/>
      <c r="B225" s="2"/>
      <c r="C225" s="2"/>
      <c r="D225" s="2"/>
    </row>
    <row r="226" spans="1:4" ht="15.75" x14ac:dyDescent="0.25">
      <c r="A226" s="2"/>
      <c r="B226" s="2"/>
      <c r="C226" s="2"/>
      <c r="D226" s="2"/>
    </row>
    <row r="227" spans="1:4" ht="15.75" x14ac:dyDescent="0.25">
      <c r="A227" s="2"/>
      <c r="B227" s="2"/>
      <c r="C227" s="2"/>
      <c r="D227" s="2"/>
    </row>
    <row r="228" spans="1:4" ht="15.75" x14ac:dyDescent="0.25">
      <c r="A228" s="2"/>
      <c r="B228" s="2"/>
      <c r="C228" s="2"/>
      <c r="D228" s="2"/>
    </row>
    <row r="229" spans="1:4" ht="15.75" x14ac:dyDescent="0.25">
      <c r="A229" s="2"/>
      <c r="B229" s="2"/>
      <c r="C229" s="2"/>
      <c r="D229" s="2"/>
    </row>
    <row r="230" spans="1:4" ht="15.75" x14ac:dyDescent="0.25">
      <c r="A230" s="2"/>
      <c r="B230" s="2"/>
      <c r="C230" s="2"/>
      <c r="D230" s="2"/>
    </row>
    <row r="231" spans="1:4" ht="15.75" x14ac:dyDescent="0.25">
      <c r="A231" s="2"/>
      <c r="B231" s="2"/>
      <c r="C231" s="2"/>
      <c r="D231" s="2"/>
    </row>
    <row r="232" spans="1:4" ht="15.75" x14ac:dyDescent="0.25">
      <c r="A232" s="2"/>
      <c r="B232" s="2"/>
      <c r="C232" s="2"/>
      <c r="D232" s="2"/>
    </row>
    <row r="233" spans="1:4" ht="15.75" x14ac:dyDescent="0.25">
      <c r="A233" s="2"/>
      <c r="B233" s="2"/>
      <c r="C233" s="2"/>
      <c r="D233" s="2"/>
    </row>
    <row r="234" spans="1:4" ht="15.75" x14ac:dyDescent="0.25">
      <c r="A234" s="2"/>
      <c r="B234" s="2"/>
      <c r="C234" s="2"/>
      <c r="D234" s="2"/>
    </row>
    <row r="235" spans="1:4" ht="15.75" x14ac:dyDescent="0.25">
      <c r="A235" s="2"/>
      <c r="B235" s="2"/>
      <c r="C235" s="2"/>
      <c r="D235" s="2"/>
    </row>
    <row r="236" spans="1:4" ht="15.75" x14ac:dyDescent="0.25">
      <c r="A236" s="2"/>
      <c r="B236" s="2"/>
      <c r="C236" s="2"/>
      <c r="D236" s="2"/>
    </row>
    <row r="237" spans="1:4" ht="15.75" x14ac:dyDescent="0.25">
      <c r="A237" s="2"/>
      <c r="B237" s="2"/>
      <c r="C237" s="2"/>
      <c r="D237" s="2"/>
    </row>
    <row r="238" spans="1:4" ht="15.75" x14ac:dyDescent="0.25">
      <c r="A238" s="2"/>
      <c r="B238" s="2"/>
      <c r="C238" s="2"/>
      <c r="D238" s="2"/>
    </row>
    <row r="239" spans="1:4" ht="15.75" x14ac:dyDescent="0.25">
      <c r="A239" s="2"/>
      <c r="B239" s="2"/>
      <c r="C239" s="2"/>
      <c r="D239" s="2"/>
    </row>
    <row r="240" spans="1:4" ht="15.75" x14ac:dyDescent="0.25">
      <c r="A240" s="2"/>
      <c r="B240" s="2"/>
      <c r="C240" s="2"/>
      <c r="D240" s="2"/>
    </row>
    <row r="241" spans="1:4" ht="15.75" x14ac:dyDescent="0.25">
      <c r="A241" s="2"/>
      <c r="B241" s="2"/>
      <c r="C241" s="2"/>
      <c r="D241" s="2"/>
    </row>
    <row r="242" spans="1:4" ht="15.75" x14ac:dyDescent="0.25">
      <c r="A242" s="2"/>
      <c r="B242" s="2"/>
      <c r="C242" s="2"/>
      <c r="D242" s="2"/>
    </row>
    <row r="243" spans="1:4" ht="15.75" x14ac:dyDescent="0.25">
      <c r="A243" s="2"/>
      <c r="B243" s="2"/>
      <c r="C243" s="2"/>
      <c r="D243" s="2"/>
    </row>
    <row r="244" spans="1:4" ht="15.75" x14ac:dyDescent="0.25">
      <c r="A244" s="2"/>
      <c r="B244" s="2"/>
      <c r="C244" s="2"/>
      <c r="D244" s="2"/>
    </row>
    <row r="245" spans="1:4" ht="15.75" x14ac:dyDescent="0.25">
      <c r="A245" s="2"/>
      <c r="B245" s="2"/>
      <c r="C245" s="2"/>
      <c r="D245" s="2"/>
    </row>
    <row r="246" spans="1:4" ht="15.75" x14ac:dyDescent="0.25">
      <c r="A246" s="2"/>
      <c r="B246" s="2"/>
      <c r="C246" s="2"/>
      <c r="D246" s="2"/>
    </row>
    <row r="247" spans="1:4" ht="15.75" x14ac:dyDescent="0.25">
      <c r="A247" s="2"/>
      <c r="B247" s="2"/>
      <c r="C247" s="2"/>
      <c r="D247" s="2"/>
    </row>
    <row r="248" spans="1:4" ht="15.75" x14ac:dyDescent="0.25">
      <c r="A248" s="2"/>
      <c r="B248" s="2"/>
      <c r="C248" s="2"/>
      <c r="D248" s="2"/>
    </row>
    <row r="249" spans="1:4" ht="15.75" x14ac:dyDescent="0.25">
      <c r="A249" s="2"/>
      <c r="B249" s="2"/>
      <c r="C249" s="2"/>
      <c r="D249" s="2"/>
    </row>
    <row r="250" spans="1:4" ht="15.75" x14ac:dyDescent="0.25">
      <c r="A250" s="2"/>
      <c r="B250" s="2"/>
      <c r="C250" s="2"/>
      <c r="D250" s="2"/>
    </row>
    <row r="251" spans="1:4" ht="15.75" x14ac:dyDescent="0.25">
      <c r="A251" s="2"/>
      <c r="B251" s="2"/>
      <c r="C251" s="2"/>
      <c r="D251" s="2"/>
    </row>
    <row r="252" spans="1:4" ht="15.75" x14ac:dyDescent="0.25">
      <c r="A252" s="2"/>
      <c r="B252" s="2"/>
      <c r="C252" s="2"/>
      <c r="D252" s="2"/>
    </row>
    <row r="253" spans="1:4" ht="15.75" x14ac:dyDescent="0.25">
      <c r="A253" s="2"/>
      <c r="B253" s="2"/>
      <c r="C253" s="2"/>
      <c r="D253" s="2"/>
    </row>
    <row r="254" spans="1:4" ht="15.75" x14ac:dyDescent="0.25">
      <c r="A254" s="2"/>
      <c r="B254" s="2"/>
      <c r="C254" s="2"/>
      <c r="D254" s="2"/>
    </row>
    <row r="255" spans="1:4" ht="15.75" x14ac:dyDescent="0.25">
      <c r="A255" s="2"/>
      <c r="B255" s="2"/>
      <c r="C255" s="2"/>
      <c r="D255" s="2"/>
    </row>
    <row r="256" spans="1:4" ht="15.75" x14ac:dyDescent="0.25">
      <c r="A256" s="2"/>
      <c r="B256" s="2"/>
      <c r="C256" s="2"/>
      <c r="D256" s="2"/>
    </row>
    <row r="257" spans="1:4" ht="15.75" x14ac:dyDescent="0.25">
      <c r="A257" s="2"/>
      <c r="B257" s="2"/>
      <c r="C257" s="2"/>
      <c r="D257" s="2"/>
    </row>
    <row r="258" spans="1:4" ht="15.75" x14ac:dyDescent="0.25">
      <c r="A258" s="2"/>
      <c r="B258" s="2"/>
      <c r="C258" s="2"/>
      <c r="D258" s="2"/>
    </row>
    <row r="259" spans="1:4" ht="15.75" x14ac:dyDescent="0.25">
      <c r="A259" s="2"/>
      <c r="B259" s="2"/>
      <c r="C259" s="2"/>
      <c r="D259" s="2"/>
    </row>
    <row r="260" spans="1:4" ht="15.75" x14ac:dyDescent="0.25">
      <c r="A260" s="2"/>
      <c r="B260" s="2"/>
      <c r="C260" s="2"/>
      <c r="D260" s="2"/>
    </row>
    <row r="261" spans="1:4" ht="15.75" x14ac:dyDescent="0.25">
      <c r="A261" s="2"/>
      <c r="B261" s="2"/>
      <c r="C261" s="2"/>
      <c r="D261" s="2"/>
    </row>
    <row r="262" spans="1:4" ht="15.75" x14ac:dyDescent="0.25">
      <c r="A262" s="2"/>
      <c r="B262" s="2"/>
      <c r="C262" s="2"/>
      <c r="D262" s="2"/>
    </row>
    <row r="263" spans="1:4" ht="15.75" x14ac:dyDescent="0.25">
      <c r="A263" s="2"/>
      <c r="B263" s="2"/>
      <c r="C263" s="2"/>
      <c r="D263" s="2"/>
    </row>
    <row r="264" spans="1:4" ht="15.75" x14ac:dyDescent="0.25">
      <c r="A264" s="2"/>
      <c r="B264" s="2"/>
      <c r="C264" s="2"/>
      <c r="D264" s="2"/>
    </row>
    <row r="265" spans="1:4" ht="15.75" x14ac:dyDescent="0.25">
      <c r="A265" s="2"/>
      <c r="B265" s="2"/>
      <c r="C265" s="2"/>
      <c r="D265" s="2"/>
    </row>
    <row r="266" spans="1:4" ht="15.75" x14ac:dyDescent="0.25">
      <c r="A266" s="2"/>
      <c r="B266" s="2"/>
      <c r="C266" s="2"/>
      <c r="D266" s="2"/>
    </row>
    <row r="267" spans="1:4" ht="15.75" x14ac:dyDescent="0.25">
      <c r="A267" s="2"/>
      <c r="B267" s="2"/>
      <c r="C267" s="2"/>
      <c r="D267" s="2"/>
    </row>
    <row r="268" spans="1:4" ht="15.75" x14ac:dyDescent="0.25">
      <c r="A268" s="2"/>
      <c r="B268" s="2"/>
      <c r="C268" s="2"/>
      <c r="D268" s="2"/>
    </row>
    <row r="269" spans="1:4" ht="15.75" x14ac:dyDescent="0.25">
      <c r="A269" s="2"/>
      <c r="B269" s="2"/>
      <c r="C269" s="2"/>
      <c r="D269" s="2"/>
    </row>
    <row r="270" spans="1:4" ht="15.75" x14ac:dyDescent="0.25">
      <c r="A270" s="2"/>
      <c r="B270" s="2"/>
      <c r="C270" s="2"/>
      <c r="D270" s="2"/>
    </row>
    <row r="271" spans="1:4" ht="15.75" x14ac:dyDescent="0.25">
      <c r="A271" s="2"/>
      <c r="B271" s="2"/>
      <c r="C271" s="2"/>
      <c r="D271" s="2"/>
    </row>
    <row r="272" spans="1:4" ht="15.75" x14ac:dyDescent="0.25">
      <c r="A272" s="2"/>
      <c r="B272" s="2"/>
      <c r="C272" s="2"/>
      <c r="D272" s="2"/>
    </row>
    <row r="273" spans="1:4" ht="15.75" x14ac:dyDescent="0.25">
      <c r="A273" s="2"/>
      <c r="B273" s="2"/>
      <c r="C273" s="2"/>
      <c r="D273" s="2"/>
    </row>
    <row r="274" spans="1:4" ht="15.75" x14ac:dyDescent="0.25">
      <c r="A274" s="2"/>
      <c r="B274" s="2"/>
      <c r="C274" s="2"/>
      <c r="D274" s="2"/>
    </row>
    <row r="275" spans="1:4" ht="15.75" x14ac:dyDescent="0.25">
      <c r="A275" s="2"/>
      <c r="B275" s="2"/>
      <c r="C275" s="2"/>
      <c r="D275" s="2"/>
    </row>
    <row r="276" spans="1:4" ht="15.75" x14ac:dyDescent="0.25">
      <c r="A276" s="2"/>
      <c r="B276" s="2"/>
      <c r="C276" s="2"/>
      <c r="D276" s="2"/>
    </row>
    <row r="277" spans="1:4" ht="15.75" x14ac:dyDescent="0.25">
      <c r="A277" s="2"/>
      <c r="B277" s="2"/>
      <c r="C277" s="2"/>
      <c r="D277" s="2"/>
    </row>
    <row r="278" spans="1:4" ht="15.75" x14ac:dyDescent="0.25">
      <c r="A278" s="2"/>
      <c r="B278" s="2"/>
      <c r="C278" s="2"/>
      <c r="D278" s="2"/>
    </row>
    <row r="279" spans="1:4" ht="15.75" x14ac:dyDescent="0.25">
      <c r="A279" s="2"/>
      <c r="B279" s="2"/>
      <c r="C279" s="2"/>
      <c r="D279" s="2"/>
    </row>
    <row r="280" spans="1:4" ht="15.75" x14ac:dyDescent="0.25">
      <c r="A280" s="2"/>
      <c r="B280" s="2"/>
      <c r="C280" s="2"/>
      <c r="D280" s="2"/>
    </row>
    <row r="281" spans="1:4" ht="15.75" x14ac:dyDescent="0.25">
      <c r="A281" s="2"/>
      <c r="B281" s="2"/>
      <c r="C281" s="2"/>
      <c r="D281" s="2"/>
    </row>
    <row r="282" spans="1:4" ht="15.75" x14ac:dyDescent="0.25">
      <c r="A282" s="2"/>
      <c r="B282" s="2"/>
      <c r="C282" s="2"/>
      <c r="D282" s="2"/>
    </row>
    <row r="283" spans="1:4" ht="15.75" x14ac:dyDescent="0.25">
      <c r="A283" s="2"/>
      <c r="B283" s="2"/>
      <c r="C283" s="2"/>
      <c r="D283" s="2"/>
    </row>
    <row r="284" spans="1:4" ht="15.75" x14ac:dyDescent="0.25">
      <c r="A284" s="2"/>
      <c r="B284" s="2"/>
      <c r="C284" s="2"/>
      <c r="D284" s="2"/>
    </row>
    <row r="285" spans="1:4" ht="15.75" x14ac:dyDescent="0.25">
      <c r="A285" s="2"/>
      <c r="B285" s="2"/>
      <c r="C285" s="2"/>
      <c r="D285" s="2"/>
    </row>
    <row r="286" spans="1:4" ht="15.75" x14ac:dyDescent="0.25">
      <c r="A286" s="2"/>
      <c r="B286" s="2"/>
      <c r="C286" s="2"/>
      <c r="D286" s="2"/>
    </row>
    <row r="287" spans="1:4" ht="15.75" x14ac:dyDescent="0.25">
      <c r="A287" s="2"/>
      <c r="B287" s="2"/>
      <c r="C287" s="2"/>
      <c r="D287" s="2"/>
    </row>
    <row r="288" spans="1:4" ht="15.75" x14ac:dyDescent="0.25">
      <c r="A288" s="2"/>
      <c r="B288" s="2"/>
      <c r="C288" s="2"/>
      <c r="D288" s="2"/>
    </row>
    <row r="289" spans="1:4" ht="15.75" x14ac:dyDescent="0.25">
      <c r="A289" s="2"/>
      <c r="B289" s="2"/>
      <c r="C289" s="2"/>
      <c r="D289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34" workbookViewId="0">
      <selection activeCell="G42" sqref="G42:G46"/>
    </sheetView>
  </sheetViews>
  <sheetFormatPr defaultRowHeight="15" x14ac:dyDescent="0.25"/>
  <cols>
    <col min="2" max="2" width="15.5703125" customWidth="1"/>
    <col min="3" max="3" width="24.85546875" customWidth="1"/>
    <col min="4" max="4" width="15.5703125" customWidth="1"/>
    <col min="5" max="5" width="21.28515625" customWidth="1"/>
    <col min="6" max="6" width="20.5703125" customWidth="1"/>
    <col min="7" max="7" width="20.140625" customWidth="1"/>
  </cols>
  <sheetData>
    <row r="1" spans="1:7" ht="15.75" x14ac:dyDescent="0.25">
      <c r="A1" s="16" t="s">
        <v>54</v>
      </c>
      <c r="B1" s="1" t="s">
        <v>60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</row>
    <row r="2" spans="1:7" ht="15.75" x14ac:dyDescent="0.25">
      <c r="A2" s="17" t="s">
        <v>23</v>
      </c>
      <c r="B2">
        <v>7375</v>
      </c>
      <c r="C2" s="18">
        <v>176277</v>
      </c>
      <c r="D2">
        <f t="shared" ref="D2:D18" si="0">SUM(B2*C2)</f>
        <v>1300042875</v>
      </c>
      <c r="E2">
        <v>925968819</v>
      </c>
      <c r="F2">
        <v>1173644878</v>
      </c>
      <c r="G2">
        <v>1.8966654528</v>
      </c>
    </row>
    <row r="3" spans="1:7" x14ac:dyDescent="0.25">
      <c r="A3" t="s">
        <v>22</v>
      </c>
      <c r="B3">
        <v>2540</v>
      </c>
      <c r="C3" s="18">
        <v>23250</v>
      </c>
      <c r="D3">
        <f t="shared" si="0"/>
        <v>59055000</v>
      </c>
      <c r="E3">
        <v>232947233</v>
      </c>
      <c r="F3">
        <v>272304662</v>
      </c>
      <c r="G3">
        <f t="shared" ref="G3:G18" si="1">SUM(D3+E3)/(F3)</f>
        <v>1.0723365176906152</v>
      </c>
    </row>
    <row r="4" spans="1:7" x14ac:dyDescent="0.25">
      <c r="A4" t="s">
        <v>21</v>
      </c>
      <c r="B4">
        <v>3660</v>
      </c>
      <c r="C4" s="18">
        <v>166680</v>
      </c>
      <c r="D4">
        <f t="shared" si="0"/>
        <v>610048800</v>
      </c>
      <c r="E4">
        <v>986548641</v>
      </c>
      <c r="F4">
        <v>1296898292</v>
      </c>
      <c r="G4">
        <f t="shared" si="1"/>
        <v>1.2310891693270887</v>
      </c>
    </row>
    <row r="5" spans="1:7" x14ac:dyDescent="0.25">
      <c r="A5" t="s">
        <v>20</v>
      </c>
      <c r="B5">
        <v>8800</v>
      </c>
      <c r="C5" s="18">
        <v>104020</v>
      </c>
      <c r="D5">
        <f t="shared" si="0"/>
        <v>915376000</v>
      </c>
      <c r="E5">
        <v>633436632</v>
      </c>
      <c r="F5">
        <v>763532705</v>
      </c>
      <c r="G5">
        <f t="shared" si="1"/>
        <v>2.0284823712954116</v>
      </c>
    </row>
    <row r="6" spans="1:7" x14ac:dyDescent="0.25">
      <c r="A6" t="s">
        <v>29</v>
      </c>
      <c r="B6">
        <v>2600</v>
      </c>
      <c r="C6" s="18">
        <v>2784</v>
      </c>
      <c r="D6">
        <f t="shared" si="0"/>
        <v>7238400</v>
      </c>
      <c r="E6">
        <v>5842113</v>
      </c>
      <c r="F6">
        <v>8626246</v>
      </c>
      <c r="G6">
        <f t="shared" si="1"/>
        <v>1.5163621580001312</v>
      </c>
    </row>
    <row r="7" spans="1:7" x14ac:dyDescent="0.25">
      <c r="A7" t="s">
        <v>61</v>
      </c>
      <c r="B7">
        <v>6500</v>
      </c>
      <c r="C7" s="18">
        <v>491</v>
      </c>
      <c r="D7">
        <f t="shared" si="0"/>
        <v>3191500</v>
      </c>
      <c r="E7">
        <v>1032187</v>
      </c>
      <c r="F7">
        <v>1523503</v>
      </c>
      <c r="G7">
        <f t="shared" si="1"/>
        <v>2.7723522697362593</v>
      </c>
    </row>
    <row r="8" spans="1:7" x14ac:dyDescent="0.25">
      <c r="A8" t="s">
        <v>62</v>
      </c>
      <c r="B8">
        <v>1680</v>
      </c>
      <c r="C8" s="18">
        <v>27013</v>
      </c>
      <c r="D8">
        <f t="shared" si="0"/>
        <v>45381840</v>
      </c>
      <c r="E8">
        <v>102231720</v>
      </c>
      <c r="F8">
        <v>129244759</v>
      </c>
      <c r="G8">
        <f t="shared" si="1"/>
        <v>1.1421241460166287</v>
      </c>
    </row>
    <row r="9" spans="1:7" x14ac:dyDescent="0.25">
      <c r="A9" t="s">
        <v>63</v>
      </c>
      <c r="B9">
        <v>1805</v>
      </c>
      <c r="C9" s="18">
        <v>15259</v>
      </c>
      <c r="D9">
        <f t="shared" si="0"/>
        <v>27542495</v>
      </c>
      <c r="E9">
        <v>33353758</v>
      </c>
      <c r="F9">
        <v>48612906</v>
      </c>
      <c r="G9">
        <f t="shared" si="1"/>
        <v>1.2526766657397523</v>
      </c>
    </row>
    <row r="10" spans="1:7" x14ac:dyDescent="0.25">
      <c r="A10" t="s">
        <v>64</v>
      </c>
      <c r="B10">
        <v>1655</v>
      </c>
      <c r="C10" s="18">
        <v>15385</v>
      </c>
      <c r="D10">
        <f t="shared" si="0"/>
        <v>25462175</v>
      </c>
      <c r="E10">
        <v>41511109</v>
      </c>
      <c r="F10">
        <v>56895030</v>
      </c>
      <c r="G10">
        <f t="shared" si="1"/>
        <v>1.1771376867188574</v>
      </c>
    </row>
    <row r="11" spans="1:7" x14ac:dyDescent="0.25">
      <c r="A11" t="s">
        <v>65</v>
      </c>
      <c r="B11">
        <v>1585</v>
      </c>
      <c r="C11" s="18">
        <v>6103</v>
      </c>
      <c r="D11">
        <f t="shared" si="0"/>
        <v>9673255</v>
      </c>
      <c r="E11">
        <v>6102998</v>
      </c>
      <c r="F11">
        <v>28339861</v>
      </c>
      <c r="G11">
        <f t="shared" si="1"/>
        <v>0.5566806767330299</v>
      </c>
    </row>
    <row r="12" spans="1:7" x14ac:dyDescent="0.25">
      <c r="A12" t="s">
        <v>66</v>
      </c>
      <c r="B12">
        <v>3750</v>
      </c>
      <c r="C12" s="18">
        <v>106287</v>
      </c>
      <c r="D12">
        <f t="shared" si="0"/>
        <v>398576250</v>
      </c>
      <c r="E12">
        <v>96606000</v>
      </c>
      <c r="F12">
        <v>204893000</v>
      </c>
      <c r="G12">
        <f t="shared" si="1"/>
        <v>2.4167846144084963</v>
      </c>
    </row>
    <row r="13" spans="1:7" x14ac:dyDescent="0.25">
      <c r="A13" t="s">
        <v>67</v>
      </c>
      <c r="B13">
        <v>298</v>
      </c>
      <c r="C13" s="18">
        <v>12069</v>
      </c>
      <c r="D13">
        <f t="shared" si="0"/>
        <v>3596562</v>
      </c>
      <c r="E13">
        <v>49294354</v>
      </c>
      <c r="F13">
        <v>61363374</v>
      </c>
      <c r="G13">
        <f t="shared" si="1"/>
        <v>0.86192972374693744</v>
      </c>
    </row>
    <row r="14" spans="1:7" x14ac:dyDescent="0.25">
      <c r="A14" t="s">
        <v>68</v>
      </c>
      <c r="B14">
        <v>4280</v>
      </c>
      <c r="C14" s="18">
        <v>18849</v>
      </c>
      <c r="D14">
        <f t="shared" si="0"/>
        <v>80673720</v>
      </c>
      <c r="E14">
        <v>56654950</v>
      </c>
      <c r="F14">
        <v>75504099</v>
      </c>
      <c r="G14">
        <f t="shared" si="1"/>
        <v>1.8188240349706046</v>
      </c>
    </row>
    <row r="15" spans="1:7" x14ac:dyDescent="0.25">
      <c r="A15" t="s">
        <v>69</v>
      </c>
      <c r="B15">
        <v>2120</v>
      </c>
      <c r="C15" s="18">
        <v>49500</v>
      </c>
      <c r="D15">
        <f t="shared" si="0"/>
        <v>104940000</v>
      </c>
      <c r="E15">
        <v>49937429</v>
      </c>
      <c r="F15">
        <v>99437189</v>
      </c>
      <c r="G15">
        <f t="shared" si="1"/>
        <v>1.5575402981272932</v>
      </c>
    </row>
    <row r="16" spans="1:7" x14ac:dyDescent="0.25">
      <c r="A16" t="s">
        <v>70</v>
      </c>
      <c r="B16">
        <v>755</v>
      </c>
      <c r="C16" s="18">
        <v>6294</v>
      </c>
      <c r="D16">
        <f t="shared" si="0"/>
        <v>4751970</v>
      </c>
      <c r="E16">
        <v>7257117</v>
      </c>
      <c r="F16">
        <v>13550541</v>
      </c>
      <c r="G16">
        <f t="shared" si="1"/>
        <v>0.88624409903634105</v>
      </c>
    </row>
    <row r="17" spans="1:7" x14ac:dyDescent="0.25">
      <c r="A17" t="s">
        <v>71</v>
      </c>
      <c r="B17">
        <v>4590</v>
      </c>
      <c r="C17" s="18">
        <v>19143</v>
      </c>
      <c r="D17">
        <f t="shared" si="0"/>
        <v>87866370</v>
      </c>
      <c r="E17">
        <v>13703725</v>
      </c>
      <c r="F17">
        <v>32846366</v>
      </c>
      <c r="G17">
        <f t="shared" si="1"/>
        <v>3.0922780011645732</v>
      </c>
    </row>
    <row r="18" spans="1:7" x14ac:dyDescent="0.25">
      <c r="A18" t="s">
        <v>72</v>
      </c>
      <c r="B18">
        <v>4300</v>
      </c>
      <c r="C18" s="18">
        <v>14922</v>
      </c>
      <c r="D18">
        <f t="shared" si="0"/>
        <v>64164600</v>
      </c>
      <c r="E18">
        <v>14921935</v>
      </c>
      <c r="F18">
        <v>22470372</v>
      </c>
      <c r="G18">
        <f t="shared" si="1"/>
        <v>3.5195917094741467</v>
      </c>
    </row>
    <row r="21" spans="1:7" x14ac:dyDescent="0.25">
      <c r="A21" t="s">
        <v>61</v>
      </c>
      <c r="B21">
        <v>168</v>
      </c>
      <c r="C21" s="18">
        <v>592</v>
      </c>
      <c r="D21">
        <f>SUM(B21*C21)</f>
        <v>99456</v>
      </c>
      <c r="E21">
        <v>656380</v>
      </c>
      <c r="F21">
        <v>1248343</v>
      </c>
      <c r="G21">
        <f>SUM(D21+E21)/(F21)</f>
        <v>0.60547141290494677</v>
      </c>
    </row>
    <row r="22" spans="1:7" x14ac:dyDescent="0.25">
      <c r="A22" t="s">
        <v>61</v>
      </c>
      <c r="B22">
        <v>168</v>
      </c>
      <c r="C22" s="18">
        <v>593</v>
      </c>
      <c r="D22">
        <f>SUM(B22*C22)</f>
        <v>99624</v>
      </c>
      <c r="E22">
        <v>941000</v>
      </c>
      <c r="F22">
        <v>1533709</v>
      </c>
      <c r="G22">
        <f>SUM(D22+E22)/(F22)</f>
        <v>0.6785015931966234</v>
      </c>
    </row>
    <row r="23" spans="1:7" x14ac:dyDescent="0.25">
      <c r="A23" t="s">
        <v>61</v>
      </c>
      <c r="B23">
        <v>4680</v>
      </c>
      <c r="C23" s="18">
        <v>576</v>
      </c>
      <c r="D23">
        <f>SUM(B23*C23)</f>
        <v>2695680</v>
      </c>
      <c r="E23">
        <v>805876</v>
      </c>
      <c r="F23">
        <v>1381633</v>
      </c>
      <c r="G23">
        <f>SUM(D23+E23)/(F23)</f>
        <v>2.5343604271177655</v>
      </c>
    </row>
    <row r="24" spans="1:7" x14ac:dyDescent="0.25">
      <c r="A24" t="s">
        <v>61</v>
      </c>
      <c r="B24">
        <v>5900</v>
      </c>
      <c r="C24" s="18">
        <v>526</v>
      </c>
      <c r="D24">
        <f>SUM(B24*C24)</f>
        <v>3103400</v>
      </c>
      <c r="E24">
        <v>1003465</v>
      </c>
      <c r="F24">
        <v>1529875</v>
      </c>
      <c r="G24">
        <f>SUM(D24+E24)/(F24)</f>
        <v>2.6844448075823188</v>
      </c>
    </row>
    <row r="26" spans="1:7" x14ac:dyDescent="0.25">
      <c r="A26" t="s">
        <v>73</v>
      </c>
      <c r="B26">
        <v>870</v>
      </c>
      <c r="C26" s="18">
        <v>1811</v>
      </c>
      <c r="D26">
        <f>SUM(B26*C26)</f>
        <v>1575570</v>
      </c>
      <c r="E26">
        <v>1157041</v>
      </c>
      <c r="F26">
        <v>2968185</v>
      </c>
      <c r="G26">
        <f>SUM(D26+E26)/(F26)</f>
        <v>0.92063365322579283</v>
      </c>
    </row>
    <row r="27" spans="1:7" x14ac:dyDescent="0.25">
      <c r="A27" t="s">
        <v>73</v>
      </c>
      <c r="B27">
        <v>870</v>
      </c>
      <c r="C27" s="18">
        <v>1862</v>
      </c>
      <c r="D27">
        <f>SUM(B27*C27)</f>
        <v>1619940</v>
      </c>
      <c r="E27">
        <v>1374127</v>
      </c>
      <c r="F27">
        <v>3236224</v>
      </c>
      <c r="G27">
        <f>SUM(D27+E27)/(F27)</f>
        <v>0.92517297937349208</v>
      </c>
    </row>
    <row r="28" spans="1:7" x14ac:dyDescent="0.25">
      <c r="A28" t="s">
        <v>73</v>
      </c>
      <c r="B28">
        <v>2750</v>
      </c>
      <c r="C28" s="18">
        <v>2271</v>
      </c>
      <c r="D28">
        <f>SUM(B28*C28)</f>
        <v>6245250</v>
      </c>
      <c r="E28">
        <v>2341155</v>
      </c>
      <c r="F28">
        <v>4612563</v>
      </c>
      <c r="G28">
        <f>SUM(D28+E28)/(F28)</f>
        <v>1.8615257937940359</v>
      </c>
    </row>
    <row r="29" spans="1:7" x14ac:dyDescent="0.25">
      <c r="A29" t="s">
        <v>73</v>
      </c>
      <c r="B29">
        <v>2700</v>
      </c>
      <c r="C29" s="18">
        <v>2573</v>
      </c>
      <c r="D29">
        <f>SUM(B29*C29)</f>
        <v>6947100</v>
      </c>
      <c r="E29">
        <v>3529628</v>
      </c>
      <c r="F29">
        <v>6096149</v>
      </c>
      <c r="G29">
        <f>SUM(D29+E29)/(F29)</f>
        <v>1.7185813535725587</v>
      </c>
    </row>
    <row r="31" spans="1:7" x14ac:dyDescent="0.25">
      <c r="A31" t="s">
        <v>74</v>
      </c>
      <c r="B31">
        <v>3105</v>
      </c>
      <c r="C31" s="18">
        <v>86125</v>
      </c>
      <c r="D31">
        <f>SUM(B31*C31)</f>
        <v>267418125</v>
      </c>
      <c r="E31">
        <v>54770000</v>
      </c>
      <c r="F31">
        <v>140895000</v>
      </c>
      <c r="G31">
        <f>SUM(D31+E31)/(F31)</f>
        <v>2.2867250434720892</v>
      </c>
    </row>
    <row r="32" spans="1:7" x14ac:dyDescent="0.25">
      <c r="A32" t="s">
        <v>74</v>
      </c>
      <c r="B32">
        <v>3105</v>
      </c>
      <c r="C32" s="18">
        <v>93428</v>
      </c>
      <c r="D32">
        <f>SUM(B32*C32)</f>
        <v>290093940</v>
      </c>
      <c r="E32">
        <v>72745000</v>
      </c>
      <c r="F32">
        <v>166173000</v>
      </c>
      <c r="G32">
        <f>SUM(D32+E32)/(F32)</f>
        <v>2.1835011704669229</v>
      </c>
    </row>
    <row r="33" spans="1:10" x14ac:dyDescent="0.25">
      <c r="A33" t="s">
        <v>74</v>
      </c>
      <c r="B33">
        <v>3980</v>
      </c>
      <c r="C33" s="18">
        <v>105544</v>
      </c>
      <c r="D33">
        <f>SUM(B33*C33)</f>
        <v>420065120</v>
      </c>
      <c r="E33">
        <v>74067000</v>
      </c>
      <c r="F33">
        <v>179611000</v>
      </c>
      <c r="G33">
        <f>SUM(D33+E33)/(F33)</f>
        <v>2.7511239289353102</v>
      </c>
    </row>
    <row r="34" spans="1:10" x14ac:dyDescent="0.25">
      <c r="A34" t="s">
        <v>74</v>
      </c>
      <c r="B34">
        <v>4440</v>
      </c>
      <c r="C34" s="18">
        <v>112130</v>
      </c>
      <c r="D34">
        <f>SUM(B34*C34)</f>
        <v>497857200</v>
      </c>
      <c r="E34">
        <v>86354000</v>
      </c>
      <c r="F34">
        <v>198484000</v>
      </c>
      <c r="G34">
        <f>SUM(D34+E34)/(F34)</f>
        <v>2.9433667197355957</v>
      </c>
    </row>
    <row r="36" spans="1:10" x14ac:dyDescent="0.25">
      <c r="A36" t="s">
        <v>77</v>
      </c>
      <c r="B36">
        <v>16200</v>
      </c>
      <c r="C36" s="18">
        <v>25004</v>
      </c>
      <c r="D36">
        <f>SUM(B36*C36)</f>
        <v>405064800</v>
      </c>
      <c r="E36" s="21">
        <v>9326745</v>
      </c>
      <c r="F36" s="21">
        <v>34331675</v>
      </c>
      <c r="G36">
        <f>SUM(D36+E36)/(F36)</f>
        <v>12.070239654779442</v>
      </c>
      <c r="J36" t="s">
        <v>78</v>
      </c>
    </row>
    <row r="37" spans="1:10" x14ac:dyDescent="0.25">
      <c r="B37">
        <v>11400</v>
      </c>
      <c r="C37">
        <v>27.440999999999999</v>
      </c>
      <c r="D37">
        <f>SUM(B37*C37)</f>
        <v>312827.39999999997</v>
      </c>
      <c r="E37" s="21">
        <v>10712321</v>
      </c>
      <c r="F37" s="21">
        <v>38153119</v>
      </c>
      <c r="G37">
        <f>SUM(D37+E37)*(F37)</f>
        <v>420643798897859.63</v>
      </c>
      <c r="J37" t="s">
        <v>79</v>
      </c>
    </row>
    <row r="38" spans="1:10" x14ac:dyDescent="0.25">
      <c r="B38">
        <v>9175</v>
      </c>
      <c r="C38" s="18">
        <v>30574</v>
      </c>
      <c r="D38">
        <f>SUM(B38*C38)</f>
        <v>280516450</v>
      </c>
      <c r="E38" s="21">
        <v>13652504</v>
      </c>
      <c r="F38" s="21">
        <v>44226896</v>
      </c>
      <c r="G38">
        <f>SUM(D38+E38)/(F38)</f>
        <v>6.6513588021189642</v>
      </c>
      <c r="J38" t="s">
        <v>80</v>
      </c>
    </row>
    <row r="39" spans="1:10" x14ac:dyDescent="0.25">
      <c r="B39">
        <v>9900</v>
      </c>
      <c r="C39" s="18">
        <v>30046</v>
      </c>
      <c r="D39">
        <f>SUM(B39*C39)</f>
        <v>297455400</v>
      </c>
      <c r="E39" s="21">
        <v>19022618</v>
      </c>
      <c r="F39" s="21">
        <v>49068650</v>
      </c>
      <c r="G39">
        <f>SUM(D39+E39)/(F39)</f>
        <v>6.4496989014370687</v>
      </c>
      <c r="J39" t="s">
        <v>81</v>
      </c>
    </row>
    <row r="40" spans="1:10" x14ac:dyDescent="0.25">
      <c r="B40">
        <v>11500</v>
      </c>
      <c r="C40">
        <v>32.735999999999997</v>
      </c>
      <c r="D40">
        <f>SUM(B40*C40)</f>
        <v>376463.99999999994</v>
      </c>
      <c r="E40" s="21">
        <v>18419595</v>
      </c>
      <c r="F40" s="21">
        <v>51155890</v>
      </c>
      <c r="G40">
        <f>SUM(D40+E40)/(F40)</f>
        <v>0.36742707437990035</v>
      </c>
    </row>
    <row r="42" spans="1:10" x14ac:dyDescent="0.25">
      <c r="A42" t="s">
        <v>82</v>
      </c>
      <c r="B42">
        <v>381</v>
      </c>
      <c r="C42">
        <v>271725</v>
      </c>
      <c r="D42">
        <f>SUM(B42*C42)</f>
        <v>103527225</v>
      </c>
      <c r="E42" s="21">
        <v>319315</v>
      </c>
      <c r="F42" s="21">
        <v>2926364</v>
      </c>
      <c r="G42">
        <f>SUM(D42+E42)/(F43)</f>
        <v>38.704054874003575</v>
      </c>
    </row>
    <row r="43" spans="1:10" x14ac:dyDescent="0.25">
      <c r="A43" t="s">
        <v>82</v>
      </c>
      <c r="B43">
        <v>291</v>
      </c>
      <c r="C43">
        <v>268309</v>
      </c>
      <c r="D43">
        <f>SUM(B43*C43)</f>
        <v>78077919</v>
      </c>
      <c r="E43" s="21">
        <v>245388</v>
      </c>
      <c r="F43" s="21">
        <v>2683092</v>
      </c>
      <c r="G43">
        <f>SUM(D43+E43)/(F43)</f>
        <v>29.191435478172199</v>
      </c>
    </row>
    <row r="44" spans="1:10" x14ac:dyDescent="0.25">
      <c r="A44" t="s">
        <v>82</v>
      </c>
      <c r="B44">
        <v>2790</v>
      </c>
      <c r="C44">
        <v>9837679</v>
      </c>
      <c r="D44">
        <f>SUM(B44*C44)</f>
        <v>27447124410</v>
      </c>
      <c r="E44">
        <v>1248119</v>
      </c>
      <c r="F44">
        <v>4368877</v>
      </c>
      <c r="G44">
        <f>(D44+E44)/(F44)</f>
        <v>6282.7066381131808</v>
      </c>
    </row>
    <row r="45" spans="1:10" x14ac:dyDescent="0.25">
      <c r="A45" t="s">
        <v>82</v>
      </c>
      <c r="B45">
        <v>3800</v>
      </c>
      <c r="C45">
        <v>1200</v>
      </c>
      <c r="D45">
        <f>SUM(B45*C45)</f>
        <v>4560000</v>
      </c>
      <c r="E45">
        <v>1647477</v>
      </c>
      <c r="F45">
        <v>5060337</v>
      </c>
      <c r="G45">
        <f>SUM(D45+E45)/(F45)</f>
        <v>1.2266924119875811</v>
      </c>
    </row>
    <row r="46" spans="1:10" x14ac:dyDescent="0.25">
      <c r="A46" t="s">
        <v>82</v>
      </c>
      <c r="B46">
        <v>1750</v>
      </c>
      <c r="C46">
        <v>993253</v>
      </c>
      <c r="D46">
        <f>SUM(B46*C46)</f>
        <v>1738192750</v>
      </c>
      <c r="E46">
        <v>2064408</v>
      </c>
      <c r="F46">
        <v>5538080</v>
      </c>
      <c r="G46">
        <f>SUM(D46+E46)/(F46)</f>
        <v>314.2347452546731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2020-01-01T14:14:40Z</dcterms:created>
  <dcterms:modified xsi:type="dcterms:W3CDTF">2020-01-10T18:42:07Z</dcterms:modified>
</cp:coreProperties>
</file>